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270" windowWidth="10785" windowHeight="8445" activeTab="2"/>
  </bookViews>
  <sheets>
    <sheet name="mau 9" sheetId="1" r:id="rId1"/>
    <sheet name="mau 10" sheetId="2" r:id="rId2"/>
    <sheet name="mau 11" sheetId="3" r:id="rId3"/>
    <sheet name="mau 12" sheetId="4" r:id="rId4"/>
  </sheets>
  <definedNames>
    <definedName name="chuong_pl_10_name" localSheetId="1">'mau 10'!$A$4</definedName>
    <definedName name="chuong_pl_10_name_name" localSheetId="1">'mau 10'!$A$5</definedName>
    <definedName name="chuong_pl_11" localSheetId="2">'mau 11'!#REF!</definedName>
    <definedName name="chuong_pl_11_name" localSheetId="2">'mau 11'!$A$4</definedName>
    <definedName name="chuong_pl_11_name_name" localSheetId="2">'mau 11'!$A$5</definedName>
    <definedName name="chuong_pl_12_name" localSheetId="3">'mau 12'!$A$4</definedName>
    <definedName name="chuong_pl_12_name_name" localSheetId="3">'mau 12'!$A$5</definedName>
    <definedName name="chuong_pl_9_name" localSheetId="0">'mau 9'!$A$4</definedName>
    <definedName name="chuong_pl_9_name_name" localSheetId="0">'mau 9'!$A$5</definedName>
    <definedName name="_xlnm.Print_Titles" localSheetId="3">'mau 12'!$7:$9</definedName>
  </definedNames>
  <calcPr fullCalcOnLoad="1"/>
</workbook>
</file>

<file path=xl/sharedStrings.xml><?xml version="1.0" encoding="utf-8"?>
<sst xmlns="http://schemas.openxmlformats.org/spreadsheetml/2006/main" count="357" uniqueCount="247">
  <si>
    <t>THÔNG BÁO</t>
  </si>
  <si>
    <t>STT</t>
  </si>
  <si>
    <t>Nội dung</t>
  </si>
  <si>
    <t>Chia theo khối lớp</t>
  </si>
  <si>
    <t>…</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</si>
  <si>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</si>
  <si>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</si>
  <si>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</si>
  <si>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</si>
  <si>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</si>
  <si>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</si>
  <si>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</si>
  <si>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</si>
  <si>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</si>
  <si>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khỏe của học sinh dự kiến đạt được</t>
  </si>
  <si>
    <t>VI</t>
  </si>
  <si>
    <t>Khả năng học tập tiếp tục của học sinh</t>
  </si>
  <si>
    <t>Thủ trưởng đơn vị</t>
  </si>
  <si>
    <t>Tổng số</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</si>
  <si>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</si>
  <si>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</si>
  <si>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</si>
  <si>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</si>
  <si>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</si>
  <si>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</si>
  <si>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</si>
  <si>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</si>
  <si>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</si>
  <si>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</si>
  <si>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</si>
  <si>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</si>
  <si>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</si>
  <si>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</si>
  <si>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</si>
  <si>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</si>
  <si>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</si>
  <si>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</si>
  <si>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</si>
  <si>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</si>
  <si>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</si>
  <si>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</si>
  <si>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</si>
  <si>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</si>
  <si>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</si>
  <si>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</si>
  <si>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Số học sinh được công nhận tốt nghiệp</t>
  </si>
  <si>
    <t>(Tỷ lệ so với tổng số)</t>
  </si>
  <si>
    <t>VII</t>
  </si>
  <si>
    <t>Số học sinh thi đỗ đại học, cao đẳng</t>
  </si>
  <si>
    <t>VIII</t>
  </si>
  <si>
    <t>Số học sinh nam/số học sinh nữ</t>
  </si>
  <si>
    <t>IX</t>
  </si>
  <si>
    <t>Số học sinh dân tộc thiểu số</t>
  </si>
  <si>
    <t>Số lượng</t>
  </si>
  <si>
    <t>Bình quân</t>
  </si>
  <si>
    <t>Số phòng học</t>
  </si>
  <si>
    <t>Loại phòng học</t>
  </si>
  <si>
    <t>-</t>
  </si>
  <si>
    <t>Phòng học kiên cố</t>
  </si>
  <si>
    <t>Phòng học bán kiên cố</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</si>
  <si>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</si>
  <si>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</si>
  <si>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</si>
  <si>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</si>
  <si>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</si>
  <si>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</si>
  <si>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</si>
  <si>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</si>
  <si>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Tổng số thiết bị dạy học tối thiểu</t>
  </si>
  <si>
    <t>(Đơn vị tính: bộ)</t>
  </si>
  <si>
    <t>Số bộ/lớp</t>
  </si>
  <si>
    <t>Tổng số thiết bị dạy học tối thiểu hiện có theo quy định</t>
  </si>
  <si>
    <t>Tổng số thiết bị dạy học tối thiểu còn thiếu so với quy định</t>
  </si>
  <si>
    <t>Khu vườn sinh vật, vườn địa lý (diện tích/thiết bị)</t>
  </si>
  <si>
    <t>Tổng số máy vi tính đang sử dụng phục vụ học tập</t>
  </si>
  <si>
    <t>Tổng số thiết bị dùng chung khác</t>
  </si>
  <si>
    <t>Số thiết bị/lớp</t>
  </si>
  <si>
    <t>Ti vi</t>
  </si>
  <si>
    <t>Máy chiếu OverHead/projector/vật thể</t>
  </si>
  <si>
    <t>X</t>
  </si>
  <si>
    <t>Nhà bếp</t>
  </si>
  <si>
    <t>XI</t>
  </si>
  <si>
    <t>Nhà ăn</t>
  </si>
  <si>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</si>
  <si>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</si>
  <si>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</si>
  <si>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</si>
  <si>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</si>
  <si>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</si>
  <si>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</si>
  <si>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</si>
  <si>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</si>
  <si>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</si>
  <si>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</si>
  <si>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</si>
  <si>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</si>
  <si>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</si>
  <si>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(*Theo Thông tư số 12/2011/TT-BGDĐT ngày 28/2/2011 của Bộ GDĐT ban hành Điều lệ trường trung học cơ sở, trường trung học phổ thông và trung học phổ thông có nhiều cấp học và Thông tư số 27/2011/TT-BYT ngày 24/6/2011 của Bộ Y tế ban hành quy chuẩn kỹ thuật quốc gia về nhà tiêu - điều kiện bảo đảm hợp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</si>
  <si>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</si>
  <si>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</si>
  <si>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</si>
  <si>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</si>
  <si>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</si>
  <si>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</si>
  <si>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</si>
  <si>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</si>
  <si>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</si>
  <si>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</si>
  <si>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</si>
  <si>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</si>
  <si>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Trình độ đào tạo</t>
  </si>
  <si>
    <t>Hạng chức danh nghề nghiệp</t>
  </si>
  <si>
    <t>Chuẩn nghề nghiệp</t>
  </si>
  <si>
    <t>TS</t>
  </si>
  <si>
    <t>ThS</t>
  </si>
  <si>
    <t>ĐH</t>
  </si>
  <si>
    <t>CĐ</t>
  </si>
  <si>
    <t>TC</t>
  </si>
  <si>
    <t>Dưới TC</t>
  </si>
  <si>
    <t>Hạng III</t>
  </si>
  <si>
    <t>Hạng II</t>
  </si>
  <si>
    <t>Hạng I</t>
  </si>
  <si>
    <t>Xuất sắc</t>
  </si>
  <si>
    <t>Tổng số giáo viên, cán bộ quản lý và nhân viên</t>
  </si>
  <si>
    <t>Giáo viên</t>
  </si>
  <si>
    <t>Trong đó số giáo viên dạy môn:</t>
  </si>
  <si>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</si>
  <si>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</si>
  <si>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</si>
  <si>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</si>
  <si>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</si>
  <si>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</si>
  <si>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</si>
  <si>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</si>
  <si>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</si>
  <si>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</si>
  <si>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</si>
  <si>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</si>
  <si>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</si>
  <si>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hỗ trợ giáo dục người huyết tật</t>
  </si>
  <si>
    <t>Nhân viên công nghệ thông tin</t>
  </si>
  <si>
    <t>Lớp 6</t>
  </si>
  <si>
    <t>Lớp 7</t>
  </si>
  <si>
    <t>Lớp 8</t>
  </si>
  <si>
    <t>Lớp 9</t>
  </si>
  <si>
    <t>PHÒNG GD&amp;ĐT PHÚ GIÁO</t>
  </si>
  <si>
    <t>TRƯỜNG THCS AN LINH</t>
  </si>
  <si>
    <t>Biểu mẫu 10</t>
  </si>
  <si>
    <t>159</t>
  </si>
  <si>
    <t>Văn</t>
  </si>
  <si>
    <t>Anh</t>
  </si>
  <si>
    <t>Sinh</t>
  </si>
  <si>
    <t>KTCN</t>
  </si>
  <si>
    <t>KTNN</t>
  </si>
  <si>
    <t>Sử</t>
  </si>
  <si>
    <t>Địa</t>
  </si>
  <si>
    <t>GDCD</t>
  </si>
  <si>
    <t>Thể dục</t>
  </si>
  <si>
    <t xml:space="preserve"> Âm nhạc</t>
  </si>
  <si>
    <t>Mĩ thuật</t>
  </si>
  <si>
    <t>Tin</t>
  </si>
  <si>
    <t>Giám thị</t>
  </si>
  <si>
    <t>Phục vụ</t>
  </si>
  <si>
    <t>Bảo vệ</t>
  </si>
  <si>
    <t>TPT Đội</t>
  </si>
  <si>
    <t>PCGD</t>
  </si>
  <si>
    <t>100% học sinh hoàn thành CTTH thuộc địa bàn tuyển sinh vào lớp 6</t>
  </si>
  <si>
    <t>Tất cả các khối lớp thực hiện theo chương trình GDPT có 37 tuần chuyên môn theo qui định của PGD&amp;ĐT.</t>
  </si>
  <si>
    <t xml:space="preserve">Nghiêm túc thực hiện việc liên lạc với phụ huynh học sinh nhằm thông tin kịp thời việc học tập của học sinh giữa nhà trường và gia đình.
Về thái độ học tập của học sinh: Nghiêm túc thực hiện Điều lệ trường trung học và Nội qui, quy định của nhà trường
</t>
  </si>
  <si>
    <t>Thực hiện nghiêm túc các hoạt động ngoại khóa, hoạt động GDNGLL để hỗ trợ việc học tập của học sinh tốt hơn.</t>
  </si>
  <si>
    <t>HL : 100 % từ TB trở lên</t>
  </si>
  <si>
    <t>HK : 100 % từ TB trở lên</t>
  </si>
  <si>
    <t>Khối lớp 6</t>
  </si>
  <si>
    <t>Khối lớp 7</t>
  </si>
  <si>
    <t>Khối lớp 8</t>
  </si>
  <si>
    <t>Khối lớp 9</t>
  </si>
  <si>
    <t>Máy chiếu tích hợp bảng thông minh</t>
  </si>
  <si>
    <t>Máy tính</t>
  </si>
  <si>
    <t>Máy in</t>
  </si>
  <si>
    <t>Laptop</t>
  </si>
  <si>
    <t>Máy photocopy</t>
  </si>
  <si>
    <t xml:space="preserve">Loa </t>
  </si>
  <si>
    <t>x</t>
  </si>
  <si>
    <t>Dùng chung</t>
  </si>
  <si>
    <t>Biểu mẫu 9</t>
  </si>
  <si>
    <t>Biểu mẫu 12</t>
  </si>
  <si>
    <t>Biểu mẫu 11</t>
  </si>
  <si>
    <t>HK : 100% từ TB 100 trở lên</t>
  </si>
  <si>
    <r>
      <t>Số m</t>
    </r>
    <r>
      <rPr>
        <vertAlign val="superscript"/>
        <sz val="13"/>
        <color indexed="8"/>
        <rFont val="Times New Roman"/>
        <family val="2"/>
      </rPr>
      <t>2</t>
    </r>
    <r>
      <rPr>
        <sz val="13"/>
        <color indexed="8"/>
        <rFont val="Times New Roman"/>
        <family val="2"/>
      </rPr>
      <t>/học sinh</t>
    </r>
  </si>
  <si>
    <r>
      <t>Tổng số diện tích đất (m</t>
    </r>
    <r>
      <rPr>
        <b/>
        <vertAlign val="superscript"/>
        <sz val="13"/>
        <color indexed="8"/>
        <rFont val="Times New Roman"/>
        <family val="2"/>
      </rPr>
      <t>2</t>
    </r>
    <r>
      <rPr>
        <b/>
        <sz val="13"/>
        <color indexed="8"/>
        <rFont val="Times New Roman"/>
        <family val="2"/>
      </rPr>
      <t>)</t>
    </r>
  </si>
  <si>
    <r>
      <t>Tổng diện tích sân chơi, bãi tập (m</t>
    </r>
    <r>
      <rPr>
        <b/>
        <vertAlign val="superscript"/>
        <sz val="13"/>
        <color indexed="8"/>
        <rFont val="Times New Roman"/>
        <family val="2"/>
      </rPr>
      <t>2</t>
    </r>
    <r>
      <rPr>
        <b/>
        <sz val="13"/>
        <color indexed="8"/>
        <rFont val="Times New Roman"/>
        <family val="2"/>
      </rPr>
      <t>)</t>
    </r>
  </si>
  <si>
    <r>
      <t>Diện tích phòng học (m</t>
    </r>
    <r>
      <rPr>
        <vertAlign val="superscript"/>
        <sz val="13"/>
        <color indexed="8"/>
        <rFont val="Times New Roman"/>
        <family val="2"/>
      </rPr>
      <t>2</t>
    </r>
    <r>
      <rPr>
        <sz val="13"/>
        <color indexed="8"/>
        <rFont val="Times New Roman"/>
        <family val="2"/>
      </rPr>
      <t>)</t>
    </r>
  </si>
  <si>
    <r>
      <t>Diện tích phòng học bộ môn (m</t>
    </r>
    <r>
      <rPr>
        <vertAlign val="superscript"/>
        <sz val="13"/>
        <color indexed="8"/>
        <rFont val="Times New Roman"/>
        <family val="2"/>
      </rPr>
      <t>2</t>
    </r>
    <r>
      <rPr>
        <sz val="13"/>
        <color indexed="8"/>
        <rFont val="Times New Roman"/>
        <family val="2"/>
      </rPr>
      <t>)</t>
    </r>
  </si>
  <si>
    <r>
      <t>Diện tích thư viện (m</t>
    </r>
    <r>
      <rPr>
        <vertAlign val="superscript"/>
        <sz val="13"/>
        <color indexed="8"/>
        <rFont val="Times New Roman"/>
        <family val="2"/>
      </rPr>
      <t>2</t>
    </r>
    <r>
      <rPr>
        <sz val="13"/>
        <color indexed="8"/>
        <rFont val="Times New Roman"/>
        <family val="2"/>
      </rPr>
      <t>)</t>
    </r>
  </si>
  <si>
    <r>
      <t>Diện tích nhà tập đa năng (Phòng giáo dục rèn luyện thể chất) (m</t>
    </r>
    <r>
      <rPr>
        <vertAlign val="superscript"/>
        <sz val="13"/>
        <color indexed="8"/>
        <rFont val="Times New Roman"/>
        <family val="2"/>
      </rPr>
      <t>2</t>
    </r>
    <r>
      <rPr>
        <sz val="13"/>
        <color indexed="8"/>
        <rFont val="Times New Roman"/>
        <family val="2"/>
      </rPr>
      <t>)</t>
    </r>
  </si>
  <si>
    <r>
      <t>Diện tích phòng hoạt động Đoàn Đội, phòng truyền thống (m</t>
    </r>
    <r>
      <rPr>
        <i/>
        <vertAlign val="superscript"/>
        <sz val="13"/>
        <color indexed="8"/>
        <rFont val="Times New Roman"/>
        <family val="2"/>
      </rPr>
      <t>2</t>
    </r>
    <r>
      <rPr>
        <i/>
        <sz val="13"/>
        <color indexed="8"/>
        <rFont val="Times New Roman"/>
        <family val="2"/>
      </rPr>
      <t>)</t>
    </r>
  </si>
  <si>
    <r>
      <t>Số lượng (m</t>
    </r>
    <r>
      <rPr>
        <vertAlign val="superscript"/>
        <sz val="13"/>
        <color indexed="8"/>
        <rFont val="Times New Roman"/>
        <family val="2"/>
      </rPr>
      <t>2</t>
    </r>
    <r>
      <rPr>
        <sz val="13"/>
        <color indexed="8"/>
        <rFont val="Times New Roman"/>
        <family val="2"/>
      </rPr>
      <t>)</t>
    </r>
  </si>
  <si>
    <r>
      <t>Số lượng phòng, tổng diện tích (m</t>
    </r>
    <r>
      <rPr>
        <vertAlign val="superscript"/>
        <sz val="13"/>
        <color indexed="8"/>
        <rFont val="Times New Roman"/>
        <family val="2"/>
      </rPr>
      <t>2</t>
    </r>
    <r>
      <rPr>
        <sz val="13"/>
        <color indexed="8"/>
        <rFont val="Times New Roman"/>
        <family val="2"/>
      </rPr>
      <t>)</t>
    </r>
  </si>
  <si>
    <t>Công khai thông tin cơ sở vật chất của trường trung học cơ sở An Linh HK1 năm học 2018-2019</t>
  </si>
  <si>
    <t>31 học sinh/Lớp</t>
  </si>
  <si>
    <r>
      <t>1.45 m</t>
    </r>
    <r>
      <rPr>
        <vertAlign val="superscript"/>
        <sz val="13"/>
        <color indexed="8"/>
        <rFont val="Times New Roman"/>
        <family val="2"/>
      </rPr>
      <t>2</t>
    </r>
    <r>
      <rPr>
        <sz val="13"/>
        <color indexed="8"/>
        <rFont val="Times New Roman"/>
        <family val="2"/>
      </rPr>
      <t>/học sinh</t>
    </r>
  </si>
  <si>
    <r>
      <t>20.6 m</t>
    </r>
    <r>
      <rPr>
        <vertAlign val="superscript"/>
        <sz val="13"/>
        <rFont val="Times New Roman"/>
        <family val="2"/>
      </rPr>
      <t>2</t>
    </r>
    <r>
      <rPr>
        <sz val="13"/>
        <rFont val="Times New Roman"/>
        <family val="2"/>
      </rPr>
      <t>/học sinh</t>
    </r>
  </si>
  <si>
    <r>
      <t>1.22m</t>
    </r>
    <r>
      <rPr>
        <vertAlign val="superscript"/>
        <sz val="13"/>
        <rFont val="Times New Roman"/>
        <family val="2"/>
      </rPr>
      <t>2</t>
    </r>
    <r>
      <rPr>
        <sz val="13"/>
        <rFont val="Times New Roman"/>
        <family val="2"/>
      </rPr>
      <t>/HS</t>
    </r>
  </si>
  <si>
    <r>
      <t>1.74 m</t>
    </r>
    <r>
      <rPr>
        <vertAlign val="superscript"/>
        <sz val="13"/>
        <rFont val="Times New Roman"/>
        <family val="2"/>
      </rPr>
      <t>2</t>
    </r>
    <r>
      <rPr>
        <sz val="13"/>
        <rFont val="Times New Roman"/>
        <family val="2"/>
      </rPr>
      <t>/HS</t>
    </r>
  </si>
  <si>
    <t>5.8 m2/HS</t>
  </si>
  <si>
    <r>
      <t>2.9 m</t>
    </r>
    <r>
      <rPr>
        <vertAlign val="superscript"/>
        <sz val="13"/>
        <rFont val="Times New Roman"/>
        <family val="2"/>
      </rPr>
      <t>2</t>
    </r>
    <r>
      <rPr>
        <sz val="13"/>
        <rFont val="Times New Roman"/>
        <family val="2"/>
      </rPr>
      <t>/HS</t>
    </r>
  </si>
  <si>
    <t>1.3 m2/HS</t>
  </si>
  <si>
    <t>0.5 Số bộ/lớp</t>
  </si>
  <si>
    <t>0,21</t>
  </si>
  <si>
    <t>An Linh, ngày 10 tháng 09 năm 2018</t>
  </si>
  <si>
    <t>Cam kết chất lượng giáo dục của trường trung học cơ sở  An Linh HK1 năm học 2018-2019</t>
  </si>
  <si>
    <t>Phấn đấu 80 % học sinh đã TN.THCS năm học 2018-2019 vào học lớp 10 THPT , 20% vào học các trường trung cấp chuyên nghiệp và học nghề.</t>
  </si>
  <si>
    <t>HL : 99% từ TB trở lên</t>
  </si>
  <si>
    <t>HL : 99 % từ TB trở lên</t>
  </si>
  <si>
    <t>HL : 98 % từ TB trở lên</t>
  </si>
  <si>
    <t xml:space="preserve">100% học sinh đã hoàn thành chương trinh lớp 6 </t>
  </si>
  <si>
    <t>100% học sinh đã hoàn thành chương trinh lớp 8</t>
  </si>
  <si>
    <t xml:space="preserve">100% học sinh đã hoàn thành chương trinh lớp 7 </t>
  </si>
  <si>
    <t>Công khai thông tin chất lượng giáo dục thực tế của trường trung học cơ sở  An Linh cuối năm học 2017-2018</t>
  </si>
  <si>
    <t>108</t>
  </si>
  <si>
    <t>24.88</t>
  </si>
  <si>
    <t>156</t>
  </si>
  <si>
    <t>35.94</t>
  </si>
  <si>
    <t>36.64</t>
  </si>
  <si>
    <t>9</t>
  </si>
  <si>
    <t>2.07</t>
  </si>
  <si>
    <t>2</t>
  </si>
  <si>
    <t>0.46</t>
  </si>
  <si>
    <t>4/1</t>
  </si>
  <si>
    <t>2/4</t>
  </si>
  <si>
    <t>3/7</t>
  </si>
  <si>
    <t>0/4</t>
  </si>
  <si>
    <t>9/16</t>
  </si>
  <si>
    <t>1</t>
  </si>
  <si>
    <t>4</t>
  </si>
  <si>
    <t>3.36/0.84</t>
  </si>
  <si>
    <t>1.82/3.64</t>
  </si>
  <si>
    <t>2.73/6.36</t>
  </si>
  <si>
    <t>0.00/3.77</t>
  </si>
  <si>
    <t>2.07/3.69</t>
  </si>
  <si>
    <t>61/55</t>
  </si>
  <si>
    <t>57/49</t>
  </si>
  <si>
    <t>52/52</t>
  </si>
  <si>
    <t>55/56</t>
  </si>
  <si>
    <t>222/212</t>
  </si>
  <si>
    <t>Công khai thông tin về đội ngũ nhà giáo, cán bộ quản lý và nhân viên của trường trung học cơ sở  An Linh HK1 năm học 2018-2019</t>
  </si>
  <si>
    <t>An Linh, ngày  10 tháng 09 năm 2018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</si>
</sst>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
    <numFmt numFmtId="185" formatCode="0.00000"/>
    <numFmt numFmtId="186" formatCode="0.0000"/>
    <numFmt numFmtId="187" formatCode="0.000"/>
    <numFmt numFmtId="188" formatCode="0.0"/>
    <numFmt numFmtId="189" formatCode="0.0000000"/>
  </numFmts>
  <fonts count="57">
    <font>
      <sz val="12"/>
      <color theme="1"/>
      <name val="Times New Roman"/>
      <family val="2"/>
    </font>
    <font>
      <sz val="12"/>
      <color indexed="8"/>
      <name val="Times New Roman"/>
      <family val="2"/>
    </font>
    <font>
      <sz val="13"/>
      <name val="Times New Roman"/>
      <family val="1"/>
    </font>
    <font>
      <b/>
      <sz val="13"/>
      <name val="Times New Roman"/>
      <family val="1"/>
    </font>
    <font>
      <sz val="10"/>
      <name val="Arial"/>
      <family val="2"/>
    </font>
    <font>
      <sz val="13"/>
      <color indexed="8"/>
      <name val="Times New Roman"/>
      <family val="1"/>
    </font>
    <font>
      <vertAlign val="superscript"/>
      <sz val="13"/>
      <color indexed="8"/>
      <name val="Times New Roman"/>
      <family val="2"/>
    </font>
    <font>
      <b/>
      <vertAlign val="superscript"/>
      <sz val="13"/>
      <color indexed="8"/>
      <name val="Times New Roman"/>
      <family val="2"/>
    </font>
    <font>
      <b/>
      <sz val="13"/>
      <color indexed="8"/>
      <name val="Times New Roman"/>
      <family val="2"/>
    </font>
    <font>
      <vertAlign val="superscript"/>
      <sz val="13"/>
      <name val="Times New Roman"/>
      <family val="2"/>
    </font>
    <font>
      <i/>
      <vertAlign val="superscript"/>
      <sz val="13"/>
      <color indexed="8"/>
      <name val="Times New Roman"/>
      <family val="2"/>
    </font>
    <font>
      <i/>
      <sz val="13"/>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i/>
      <sz val="12"/>
      <color indexed="8"/>
      <name val="Times New Roman"/>
      <family val="1"/>
    </font>
    <font>
      <b/>
      <i/>
      <sz val="13"/>
      <color indexed="8"/>
      <name val="Times New Roman"/>
      <family val="2"/>
    </font>
    <font>
      <b/>
      <sz val="14"/>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i/>
      <sz val="12"/>
      <color theme="1"/>
      <name val="Times New Roman"/>
      <family val="1"/>
    </font>
    <font>
      <b/>
      <sz val="13"/>
      <color theme="1"/>
      <name val="Times New Roman"/>
      <family val="1"/>
    </font>
    <font>
      <sz val="13"/>
      <color theme="1"/>
      <name val="Times New Roman"/>
      <family val="1"/>
    </font>
    <font>
      <i/>
      <sz val="13"/>
      <color theme="1"/>
      <name val="Times New Roman"/>
      <family val="1"/>
    </font>
    <font>
      <b/>
      <i/>
      <sz val="13"/>
      <color theme="1"/>
      <name val="Times New Roman"/>
      <family val="2"/>
    </font>
    <font>
      <b/>
      <sz val="14"/>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style="thin"/>
      <bottom style="thin">
        <color indexed="8"/>
      </bottom>
    </border>
    <border>
      <left style="thin"/>
      <right style="thin"/>
      <top style="hair"/>
      <bottom>
        <color indexed="63"/>
      </bottom>
    </border>
    <border>
      <left style="thin"/>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1" fillId="33" borderId="9">
      <alignment horizontal="center" vertical="center"/>
      <protection locked="0"/>
    </xf>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wrapText="1"/>
    </xf>
    <xf numFmtId="0" fontId="49" fillId="0" borderId="0" xfId="0" applyFont="1" applyAlignment="1">
      <alignment/>
    </xf>
    <xf numFmtId="0" fontId="0" fillId="0" borderId="0" xfId="0" applyFont="1" applyAlignment="1">
      <alignment vertical="center" wrapText="1"/>
    </xf>
    <xf numFmtId="0" fontId="49" fillId="0" borderId="0" xfId="0" applyFont="1" applyBorder="1" applyAlignment="1">
      <alignment horizontal="center" vertical="center"/>
    </xf>
    <xf numFmtId="0" fontId="0" fillId="0" borderId="11" xfId="0" applyFont="1" applyBorder="1" applyAlignment="1">
      <alignment horizontal="center" vertical="center" wrapText="1"/>
    </xf>
    <xf numFmtId="0" fontId="49"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0" fillId="0" borderId="0" xfId="0" applyFill="1" applyAlignment="1">
      <alignment/>
    </xf>
    <xf numFmtId="0" fontId="49" fillId="0" borderId="0" xfId="0" applyFont="1" applyFill="1" applyBorder="1" applyAlignment="1">
      <alignment horizontal="center" vertical="center"/>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51"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1" xfId="0" applyBorder="1" applyAlignment="1">
      <alignment horizontal="center" vertical="center"/>
    </xf>
    <xf numFmtId="0" fontId="49" fillId="0" borderId="14" xfId="0" applyFont="1" applyBorder="1" applyAlignment="1">
      <alignment horizontal="center" vertical="center" wrapText="1"/>
    </xf>
    <xf numFmtId="0" fontId="49" fillId="0" borderId="14" xfId="0" applyFont="1" applyFill="1" applyBorder="1" applyAlignment="1">
      <alignment horizontal="center" vertical="center" wrapText="1"/>
    </xf>
    <xf numFmtId="0" fontId="49" fillId="0" borderId="12" xfId="0" applyFont="1" applyBorder="1" applyAlignment="1">
      <alignment horizontal="center" vertical="center" wrapText="1"/>
    </xf>
    <xf numFmtId="0" fontId="52" fillId="0" borderId="15" xfId="0" applyFont="1" applyBorder="1" applyAlignment="1">
      <alignment vertical="center" wrapText="1"/>
    </xf>
    <xf numFmtId="0" fontId="53" fillId="0" borderId="11" xfId="0" applyFont="1" applyBorder="1" applyAlignment="1">
      <alignment vertical="center" wrapText="1"/>
    </xf>
    <xf numFmtId="0" fontId="53"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Border="1" applyAlignment="1">
      <alignment vertical="center" wrapText="1"/>
    </xf>
    <xf numFmtId="0" fontId="53" fillId="0" borderId="11" xfId="0" applyFont="1" applyBorder="1" applyAlignment="1">
      <alignment horizontal="center" vertical="center"/>
    </xf>
    <xf numFmtId="0" fontId="53" fillId="0" borderId="11" xfId="0" applyFont="1" applyFill="1" applyBorder="1" applyAlignment="1">
      <alignment horizontal="center" vertical="center"/>
    </xf>
    <xf numFmtId="0" fontId="54"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3" xfId="0" applyFont="1" applyBorder="1" applyAlignment="1">
      <alignment horizontal="center" vertical="center"/>
    </xf>
    <xf numFmtId="0" fontId="53" fillId="0" borderId="13" xfId="0" applyFont="1" applyFill="1" applyBorder="1" applyAlignment="1">
      <alignment horizontal="center" vertical="center"/>
    </xf>
    <xf numFmtId="0" fontId="52" fillId="33" borderId="14" xfId="0" applyFont="1" applyFill="1" applyBorder="1" applyAlignment="1">
      <alignment horizontal="center" vertical="center" wrapText="1"/>
    </xf>
    <xf numFmtId="0" fontId="52" fillId="33" borderId="14" xfId="0" applyFont="1" applyFill="1" applyBorder="1" applyAlignment="1">
      <alignment vertical="center" wrapText="1"/>
    </xf>
    <xf numFmtId="0" fontId="53" fillId="0" borderId="14" xfId="0" applyFont="1" applyBorder="1" applyAlignment="1">
      <alignment horizontal="center" vertical="center"/>
    </xf>
    <xf numFmtId="0" fontId="53" fillId="33" borderId="14" xfId="0" applyFont="1" applyFill="1" applyBorder="1" applyAlignment="1">
      <alignment horizontal="center" vertical="center" wrapText="1"/>
    </xf>
    <xf numFmtId="0" fontId="53" fillId="33" borderId="14" xfId="0" applyFont="1" applyFill="1" applyBorder="1" applyAlignment="1">
      <alignment horizontal="center" vertical="center"/>
    </xf>
    <xf numFmtId="0" fontId="53" fillId="0" borderId="0" xfId="0" applyFont="1" applyAlignment="1">
      <alignment/>
    </xf>
    <xf numFmtId="0" fontId="53" fillId="33" borderId="14" xfId="0" applyFont="1" applyFill="1" applyBorder="1" applyAlignment="1">
      <alignment vertical="center" wrapText="1"/>
    </xf>
    <xf numFmtId="0" fontId="5" fillId="33" borderId="14" xfId="61" applyNumberFormat="1" applyFont="1" applyFill="1" applyBorder="1" applyAlignment="1" applyProtection="1">
      <alignment horizontal="center" vertical="center"/>
      <protection locked="0"/>
    </xf>
    <xf numFmtId="0" fontId="53" fillId="0" borderId="0" xfId="0" applyFont="1" applyAlignment="1">
      <alignment/>
    </xf>
    <xf numFmtId="0" fontId="55" fillId="0" borderId="0" xfId="0" applyFont="1" applyAlignment="1">
      <alignment/>
    </xf>
    <xf numFmtId="0" fontId="52" fillId="0" borderId="0" xfId="0" applyFont="1" applyAlignment="1">
      <alignment/>
    </xf>
    <xf numFmtId="0" fontId="52" fillId="0" borderId="0" xfId="0" applyFont="1" applyAlignment="1">
      <alignment horizontal="center" vertical="center"/>
    </xf>
    <xf numFmtId="0" fontId="53" fillId="33" borderId="14" xfId="0" applyFont="1" applyFill="1" applyBorder="1" applyAlignment="1">
      <alignment horizontal="center" vertical="center" wrapText="1"/>
    </xf>
    <xf numFmtId="0" fontId="53" fillId="33" borderId="14" xfId="0" applyFont="1" applyFill="1" applyBorder="1" applyAlignment="1">
      <alignment vertical="center" wrapText="1"/>
    </xf>
    <xf numFmtId="0" fontId="2" fillId="0" borderId="14" xfId="0" applyFont="1" applyBorder="1" applyAlignment="1">
      <alignment horizontal="left" vertical="center" wrapText="1"/>
    </xf>
    <xf numFmtId="0" fontId="53" fillId="0" borderId="0" xfId="0" applyFont="1" applyAlignment="1">
      <alignment vertical="center"/>
    </xf>
    <xf numFmtId="0" fontId="53" fillId="0" borderId="0" xfId="0" applyFont="1" applyAlignment="1">
      <alignment horizontal="center" vertical="center" wrapText="1"/>
    </xf>
    <xf numFmtId="0" fontId="54" fillId="0" borderId="0" xfId="0" applyFont="1" applyAlignment="1">
      <alignment horizontal="center"/>
    </xf>
    <xf numFmtId="0" fontId="52" fillId="0" borderId="0" xfId="0" applyFont="1" applyAlignment="1">
      <alignment horizontal="center"/>
    </xf>
    <xf numFmtId="0" fontId="53" fillId="0" borderId="0" xfId="0" applyFont="1" applyFill="1" applyAlignment="1">
      <alignment/>
    </xf>
    <xf numFmtId="0" fontId="55" fillId="0" borderId="0" xfId="0" applyFont="1" applyAlignment="1">
      <alignment horizontal="right"/>
    </xf>
    <xf numFmtId="0" fontId="52" fillId="0" borderId="14" xfId="0" applyFont="1" applyBorder="1" applyAlignment="1">
      <alignment horizontal="center" vertical="center" wrapText="1"/>
    </xf>
    <xf numFmtId="0" fontId="52" fillId="0" borderId="14" xfId="0" applyFont="1" applyBorder="1" applyAlignment="1">
      <alignment vertical="center" wrapText="1"/>
    </xf>
    <xf numFmtId="0" fontId="53" fillId="0" borderId="14" xfId="0" applyFont="1" applyBorder="1" applyAlignment="1">
      <alignment horizontal="center" vertical="center" wrapText="1"/>
    </xf>
    <xf numFmtId="0" fontId="53" fillId="0" borderId="14" xfId="0" applyFont="1" applyBorder="1" applyAlignment="1">
      <alignment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34" borderId="14" xfId="57" applyFont="1" applyFill="1" applyBorder="1" applyAlignment="1">
      <alignment horizontal="center"/>
      <protection/>
    </xf>
    <xf numFmtId="2" fontId="2" fillId="0" borderId="14" xfId="57" applyNumberFormat="1" applyFont="1" applyBorder="1" applyAlignment="1">
      <alignment horizontal="center" vertical="center" wrapText="1"/>
      <protection/>
    </xf>
    <xf numFmtId="0" fontId="2" fillId="34" borderId="14" xfId="57" applyFont="1" applyFill="1" applyBorder="1" applyAlignment="1">
      <alignment horizontal="center" vertical="center" wrapText="1"/>
      <protection/>
    </xf>
    <xf numFmtId="0" fontId="54" fillId="0" borderId="14" xfId="0" applyFont="1" applyBorder="1" applyAlignment="1">
      <alignment vertical="center" wrapText="1"/>
    </xf>
    <xf numFmtId="0" fontId="2" fillId="34" borderId="14" xfId="57" applyFont="1" applyFill="1" applyBorder="1" applyAlignment="1">
      <alignment vertical="center" wrapText="1"/>
      <protection/>
    </xf>
    <xf numFmtId="0" fontId="2" fillId="0" borderId="14" xfId="57" applyFont="1" applyBorder="1" applyAlignment="1">
      <alignment horizontal="center" vertical="center" wrapText="1"/>
      <protection/>
    </xf>
    <xf numFmtId="0" fontId="2" fillId="34" borderId="0" xfId="57" applyFont="1" applyFill="1" applyBorder="1" applyAlignment="1">
      <alignment vertical="center" wrapText="1"/>
      <protection/>
    </xf>
    <xf numFmtId="0" fontId="2" fillId="34" borderId="16" xfId="57" applyFont="1" applyFill="1" applyBorder="1" applyAlignment="1">
      <alignment horizontal="center" vertical="center" wrapText="1"/>
      <protection/>
    </xf>
    <xf numFmtId="0" fontId="2" fillId="34" borderId="16" xfId="57" applyFont="1" applyFill="1" applyBorder="1" applyAlignment="1">
      <alignment vertical="center" wrapText="1"/>
      <protection/>
    </xf>
    <xf numFmtId="0" fontId="2" fillId="0" borderId="16" xfId="57" applyFont="1" applyBorder="1" applyAlignment="1">
      <alignment horizontal="center" vertical="center" wrapText="1"/>
      <protection/>
    </xf>
    <xf numFmtId="0" fontId="52" fillId="0" borderId="0" xfId="0" applyFont="1" applyFill="1" applyBorder="1" applyAlignment="1">
      <alignment vertical="center" wrapText="1"/>
    </xf>
    <xf numFmtId="0" fontId="52" fillId="33" borderId="14" xfId="0" applyFont="1" applyFill="1" applyBorder="1" applyAlignment="1">
      <alignment vertical="center" wrapText="1"/>
    </xf>
    <xf numFmtId="0" fontId="52" fillId="33" borderId="14" xfId="0" applyFont="1" applyFill="1" applyBorder="1" applyAlignment="1">
      <alignment horizontal="center" vertical="center" wrapText="1"/>
    </xf>
    <xf numFmtId="0" fontId="52" fillId="0" borderId="14" xfId="0" applyFont="1" applyBorder="1" applyAlignment="1">
      <alignment horizontal="center" vertical="center" wrapText="1"/>
    </xf>
    <xf numFmtId="0" fontId="53" fillId="0" borderId="14" xfId="0" applyFont="1" applyBorder="1" applyAlignment="1">
      <alignment horizontal="center" vertical="center" wrapText="1"/>
    </xf>
    <xf numFmtId="0" fontId="53" fillId="33" borderId="14" xfId="0" applyFont="1" applyFill="1" applyBorder="1" applyAlignment="1">
      <alignment horizontal="center" vertical="center" wrapText="1"/>
    </xf>
    <xf numFmtId="0" fontId="49"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2" fillId="0" borderId="11" xfId="0" applyFont="1" applyFill="1" applyBorder="1" applyAlignment="1">
      <alignment horizontal="center" vertical="center" wrapText="1"/>
    </xf>
    <xf numFmtId="0" fontId="2" fillId="34" borderId="14" xfId="57" applyFont="1" applyFill="1" applyBorder="1" applyAlignment="1">
      <alignment horizontal="center" vertical="center"/>
      <protection/>
    </xf>
    <xf numFmtId="0" fontId="53" fillId="0" borderId="0" xfId="0" applyFont="1" applyAlignment="1">
      <alignment horizontal="center" vertical="center"/>
    </xf>
    <xf numFmtId="0" fontId="0" fillId="0" borderId="0" xfId="0" applyAlignment="1">
      <alignment horizontal="center" vertical="center"/>
    </xf>
    <xf numFmtId="0" fontId="1" fillId="33" borderId="9" xfId="61" applyNumberFormat="1" applyFont="1" applyFill="1" applyBorder="1" applyAlignment="1" applyProtection="1">
      <alignment horizontal="center" vertical="center"/>
      <protection locked="0"/>
    </xf>
    <xf numFmtId="2" fontId="53" fillId="33" borderId="14" xfId="0" applyNumberFormat="1" applyFont="1" applyFill="1" applyBorder="1" applyAlignment="1">
      <alignment horizontal="center" vertical="center" wrapText="1"/>
    </xf>
    <xf numFmtId="49" fontId="53" fillId="33" borderId="14" xfId="0" applyNumberFormat="1" applyFont="1" applyFill="1" applyBorder="1" applyAlignment="1">
      <alignment horizontal="center" vertical="center" wrapText="1"/>
    </xf>
    <xf numFmtId="49" fontId="53" fillId="0" borderId="14" xfId="0" applyNumberFormat="1" applyFont="1" applyBorder="1" applyAlignment="1">
      <alignment horizontal="center"/>
    </xf>
    <xf numFmtId="0" fontId="53" fillId="0" borderId="0" xfId="0" applyFont="1" applyAlignment="1">
      <alignment horizontal="center"/>
    </xf>
    <xf numFmtId="2" fontId="53" fillId="0" borderId="14" xfId="0" applyNumberFormat="1" applyFont="1" applyBorder="1" applyAlignment="1">
      <alignment/>
    </xf>
    <xf numFmtId="0" fontId="53" fillId="0" borderId="14" xfId="0" applyFont="1" applyBorder="1" applyAlignment="1">
      <alignment/>
    </xf>
    <xf numFmtId="0" fontId="53" fillId="0" borderId="17" xfId="0" applyFont="1" applyBorder="1" applyAlignment="1">
      <alignment horizontal="center" vertical="center" wrapText="1"/>
    </xf>
    <xf numFmtId="0" fontId="53" fillId="0" borderId="14" xfId="0" applyFont="1" applyBorder="1" applyAlignment="1">
      <alignment horizontal="center" vertical="center" wrapText="1"/>
    </xf>
    <xf numFmtId="0" fontId="52" fillId="0" borderId="0" xfId="0" applyFont="1" applyAlignment="1">
      <alignment horizontal="center" vertical="center"/>
    </xf>
    <xf numFmtId="0" fontId="54" fillId="0" borderId="0" xfId="0" applyFont="1" applyAlignment="1">
      <alignment horizontal="center"/>
    </xf>
    <xf numFmtId="0" fontId="52" fillId="0" borderId="0" xfId="0" applyFont="1" applyAlignment="1">
      <alignment horizontal="center"/>
    </xf>
    <xf numFmtId="0" fontId="53" fillId="33" borderId="14" xfId="0" applyFont="1" applyFill="1" applyBorder="1" applyAlignment="1">
      <alignment horizontal="center" vertical="center" wrapText="1"/>
    </xf>
    <xf numFmtId="0" fontId="53" fillId="0" borderId="0" xfId="0" applyFont="1" applyAlignment="1">
      <alignment vertical="center" wrapText="1"/>
    </xf>
    <xf numFmtId="0" fontId="52" fillId="0" borderId="0" xfId="0" applyFont="1" applyAlignment="1">
      <alignment horizontal="center" vertical="center" wrapText="1"/>
    </xf>
    <xf numFmtId="0" fontId="0" fillId="0" borderId="0" xfId="0" applyFont="1" applyAlignment="1">
      <alignment vertical="center" wrapText="1"/>
    </xf>
    <xf numFmtId="0" fontId="52" fillId="0" borderId="0" xfId="0" applyFont="1" applyBorder="1" applyAlignment="1">
      <alignment horizontal="center" vertical="center" wrapText="1"/>
    </xf>
    <xf numFmtId="0" fontId="54" fillId="0" borderId="0" xfId="0" applyFont="1" applyAlignment="1">
      <alignment horizontal="center"/>
    </xf>
    <xf numFmtId="0" fontId="52" fillId="0" borderId="0" xfId="0" applyFont="1" applyAlignment="1">
      <alignment horizontal="center"/>
    </xf>
    <xf numFmtId="0" fontId="52" fillId="33" borderId="14"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54" fillId="0" borderId="0" xfId="0" applyFont="1" applyBorder="1" applyAlignment="1">
      <alignment horizontal="center" vertical="center" wrapText="1"/>
    </xf>
    <xf numFmtId="0" fontId="52" fillId="0" borderId="14" xfId="0" applyFont="1" applyBorder="1" applyAlignment="1">
      <alignment horizontal="center" vertical="center" wrapText="1"/>
    </xf>
    <xf numFmtId="0" fontId="53" fillId="0" borderId="14" xfId="0" applyFont="1" applyBorder="1" applyAlignment="1">
      <alignment horizontal="center" vertical="center" wrapText="1"/>
    </xf>
    <xf numFmtId="0" fontId="52" fillId="33" borderId="14" xfId="0" applyFont="1" applyFill="1" applyBorder="1" applyAlignment="1">
      <alignment horizontal="center" vertical="center" wrapText="1"/>
    </xf>
    <xf numFmtId="0" fontId="54" fillId="0" borderId="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9" fillId="0" borderId="18"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1" xfId="0" applyFont="1" applyBorder="1" applyAlignment="1">
      <alignment horizontal="center" vertical="center" wrapText="1"/>
    </xf>
    <xf numFmtId="0" fontId="52" fillId="0" borderId="0" xfId="0" applyFont="1" applyBorder="1" applyAlignment="1">
      <alignment horizontal="center" vertical="center"/>
    </xf>
    <xf numFmtId="0" fontId="52" fillId="0" borderId="0" xfId="0" applyFont="1" applyBorder="1" applyAlignment="1">
      <alignment horizontal="center" vertical="center" wrapText="1"/>
    </xf>
    <xf numFmtId="0" fontId="49" fillId="0" borderId="15" xfId="0" applyFont="1" applyBorder="1" applyAlignment="1">
      <alignment horizontal="center" vertical="center" wrapText="1"/>
    </xf>
    <xf numFmtId="0" fontId="52" fillId="0" borderId="15"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6" fillId="0" borderId="0"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3</xdr:row>
      <xdr:rowOff>47625</xdr:rowOff>
    </xdr:from>
    <xdr:to>
      <xdr:col>1</xdr:col>
      <xdr:colOff>752475</xdr:colOff>
      <xdr:row>3</xdr:row>
      <xdr:rowOff>47625</xdr:rowOff>
    </xdr:to>
    <xdr:sp>
      <xdr:nvSpPr>
        <xdr:cNvPr id="1" name="Straight Connector 2"/>
        <xdr:cNvSpPr>
          <a:spLocks/>
        </xdr:cNvSpPr>
      </xdr:nvSpPr>
      <xdr:spPr>
        <a:xfrm>
          <a:off x="400050" y="685800"/>
          <a:ext cx="1038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xdr:row>
      <xdr:rowOff>9525</xdr:rowOff>
    </xdr:from>
    <xdr:to>
      <xdr:col>1</xdr:col>
      <xdr:colOff>752475</xdr:colOff>
      <xdr:row>3</xdr:row>
      <xdr:rowOff>9525</xdr:rowOff>
    </xdr:to>
    <xdr:sp>
      <xdr:nvSpPr>
        <xdr:cNvPr id="1" name="Straight Connector 2"/>
        <xdr:cNvSpPr>
          <a:spLocks/>
        </xdr:cNvSpPr>
      </xdr:nvSpPr>
      <xdr:spPr>
        <a:xfrm>
          <a:off x="419100" y="647700"/>
          <a:ext cx="1019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0</xdr:rowOff>
    </xdr:from>
    <xdr:to>
      <xdr:col>1</xdr:col>
      <xdr:colOff>762000</xdr:colOff>
      <xdr:row>3</xdr:row>
      <xdr:rowOff>0</xdr:rowOff>
    </xdr:to>
    <xdr:sp>
      <xdr:nvSpPr>
        <xdr:cNvPr id="1" name="Straight Connector 2"/>
        <xdr:cNvSpPr>
          <a:spLocks/>
        </xdr:cNvSpPr>
      </xdr:nvSpPr>
      <xdr:spPr>
        <a:xfrm>
          <a:off x="438150" y="638175"/>
          <a:ext cx="1009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xdr:row>
      <xdr:rowOff>47625</xdr:rowOff>
    </xdr:from>
    <xdr:to>
      <xdr:col>1</xdr:col>
      <xdr:colOff>704850</xdr:colOff>
      <xdr:row>3</xdr:row>
      <xdr:rowOff>47625</xdr:rowOff>
    </xdr:to>
    <xdr:sp>
      <xdr:nvSpPr>
        <xdr:cNvPr id="1" name="Straight Connector 2"/>
        <xdr:cNvSpPr>
          <a:spLocks/>
        </xdr:cNvSpPr>
      </xdr:nvSpPr>
      <xdr:spPr>
        <a:xfrm>
          <a:off x="419100" y="685800"/>
          <a:ext cx="971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3">
      <selection activeCell="C18" sqref="C18:F18"/>
    </sheetView>
  </sheetViews>
  <sheetFormatPr defaultColWidth="9.00390625" defaultRowHeight="15.75"/>
  <cols>
    <col min="2" max="2" width="27.625" style="0" customWidth="1"/>
    <col min="3" max="3" width="17.375" style="0" customWidth="1"/>
    <col min="4" max="4" width="16.625" style="0" customWidth="1"/>
    <col min="5" max="5" width="17.25390625" style="0" customWidth="1"/>
    <col min="6" max="6" width="17.75390625" style="0" customWidth="1"/>
  </cols>
  <sheetData>
    <row r="1" spans="1:6" ht="17.25">
      <c r="A1" s="40"/>
      <c r="B1" s="40"/>
      <c r="C1" s="40"/>
      <c r="D1" s="40"/>
      <c r="E1" s="40"/>
      <c r="F1" s="41" t="s">
        <v>184</v>
      </c>
    </row>
    <row r="2" spans="1:6" ht="16.5">
      <c r="A2" s="40" t="s">
        <v>145</v>
      </c>
      <c r="B2" s="40"/>
      <c r="C2" s="40"/>
      <c r="D2" s="40"/>
      <c r="E2" s="40"/>
      <c r="F2" s="40"/>
    </row>
    <row r="3" spans="1:6" ht="16.5">
      <c r="A3" s="42" t="s">
        <v>146</v>
      </c>
      <c r="B3" s="40"/>
      <c r="C3" s="40"/>
      <c r="D3" s="40"/>
      <c r="E3" s="40"/>
      <c r="F3" s="40"/>
    </row>
    <row r="4" spans="1:6" ht="16.5">
      <c r="A4" s="91" t="s">
        <v>0</v>
      </c>
      <c r="B4" s="91"/>
      <c r="C4" s="91"/>
      <c r="D4" s="91"/>
      <c r="E4" s="91"/>
      <c r="F4" s="91"/>
    </row>
    <row r="5" spans="1:6" ht="30" customHeight="1">
      <c r="A5" s="96" t="s">
        <v>210</v>
      </c>
      <c r="B5" s="96"/>
      <c r="C5" s="96"/>
      <c r="D5" s="96"/>
      <c r="E5" s="96"/>
      <c r="F5" s="96"/>
    </row>
    <row r="6" spans="1:6" ht="16.5">
      <c r="A6" s="43"/>
      <c r="B6" s="40"/>
      <c r="C6" s="40"/>
      <c r="D6" s="40"/>
      <c r="E6" s="40"/>
      <c r="F6" s="40"/>
    </row>
    <row r="7" spans="1:6" ht="16.5">
      <c r="A7" s="94" t="s">
        <v>1</v>
      </c>
      <c r="B7" s="94" t="s">
        <v>2</v>
      </c>
      <c r="C7" s="94" t="s">
        <v>3</v>
      </c>
      <c r="D7" s="94"/>
      <c r="E7" s="94"/>
      <c r="F7" s="94"/>
    </row>
    <row r="8" spans="1:6" ht="16.5">
      <c r="A8" s="94"/>
      <c r="B8" s="94"/>
      <c r="C8" s="44" t="s">
        <v>141</v>
      </c>
      <c r="D8" s="44" t="s">
        <v>142</v>
      </c>
      <c r="E8" s="44" t="s">
        <v>143</v>
      </c>
      <c r="F8" s="44" t="s">
        <v>144</v>
      </c>
    </row>
    <row r="9" spans="1:6" ht="97.5" customHeight="1">
      <c r="A9" s="44" t="s">
        <v>5</v>
      </c>
      <c r="B9" s="45" t="s">
        <v>6</v>
      </c>
      <c r="C9" s="45" t="s">
        <v>166</v>
      </c>
      <c r="D9" s="45" t="s">
        <v>215</v>
      </c>
      <c r="E9" s="45" t="s">
        <v>217</v>
      </c>
      <c r="F9" s="45" t="s">
        <v>216</v>
      </c>
    </row>
    <row r="10" spans="1:6" ht="42.75" customHeight="1">
      <c r="A10" s="44" t="s">
        <v>7</v>
      </c>
      <c r="B10" s="45" t="s">
        <v>8</v>
      </c>
      <c r="C10" s="94" t="s">
        <v>167</v>
      </c>
      <c r="D10" s="94"/>
      <c r="E10" s="94"/>
      <c r="F10" s="94"/>
    </row>
    <row r="11" spans="1:6" ht="80.25" customHeight="1">
      <c r="A11" s="44" t="s">
        <v>9</v>
      </c>
      <c r="B11" s="45" t="s">
        <v>10</v>
      </c>
      <c r="C11" s="94" t="s">
        <v>168</v>
      </c>
      <c r="D11" s="94"/>
      <c r="E11" s="94"/>
      <c r="F11" s="94"/>
    </row>
    <row r="12" spans="1:6" ht="49.5">
      <c r="A12" s="44" t="s">
        <v>11</v>
      </c>
      <c r="B12" s="45" t="s">
        <v>12</v>
      </c>
      <c r="C12" s="94" t="s">
        <v>169</v>
      </c>
      <c r="D12" s="94"/>
      <c r="E12" s="94"/>
      <c r="F12" s="94"/>
    </row>
    <row r="13" spans="1:6" ht="38.25" customHeight="1">
      <c r="A13" s="94" t="s">
        <v>13</v>
      </c>
      <c r="B13" s="94" t="s">
        <v>14</v>
      </c>
      <c r="C13" s="46" t="s">
        <v>212</v>
      </c>
      <c r="D13" s="46" t="s">
        <v>213</v>
      </c>
      <c r="E13" s="46" t="s">
        <v>214</v>
      </c>
      <c r="F13" s="46" t="s">
        <v>170</v>
      </c>
    </row>
    <row r="14" spans="1:6" ht="38.25" customHeight="1">
      <c r="A14" s="94"/>
      <c r="B14" s="94"/>
      <c r="C14" s="46" t="s">
        <v>171</v>
      </c>
      <c r="D14" s="46" t="s">
        <v>187</v>
      </c>
      <c r="E14" s="46" t="s">
        <v>171</v>
      </c>
      <c r="F14" s="46" t="s">
        <v>171</v>
      </c>
    </row>
    <row r="15" spans="1:6" ht="39" customHeight="1">
      <c r="A15" s="44" t="s">
        <v>15</v>
      </c>
      <c r="B15" s="45" t="s">
        <v>16</v>
      </c>
      <c r="C15" s="94" t="s">
        <v>211</v>
      </c>
      <c r="D15" s="94"/>
      <c r="E15" s="94"/>
      <c r="F15" s="94"/>
    </row>
    <row r="16" spans="1:6" ht="16.5">
      <c r="A16" s="47"/>
      <c r="B16" s="40"/>
      <c r="C16" s="40"/>
      <c r="D16" s="40"/>
      <c r="E16" s="40"/>
      <c r="F16" s="40"/>
    </row>
    <row r="17" spans="1:6" ht="16.5">
      <c r="A17" s="95"/>
      <c r="B17" s="48"/>
      <c r="C17" s="92" t="s">
        <v>209</v>
      </c>
      <c r="D17" s="92"/>
      <c r="E17" s="92"/>
      <c r="F17" s="92"/>
    </row>
    <row r="18" spans="1:6" ht="16.5">
      <c r="A18" s="95"/>
      <c r="B18" s="48"/>
      <c r="C18" s="93" t="s">
        <v>17</v>
      </c>
      <c r="D18" s="93"/>
      <c r="E18" s="93"/>
      <c r="F18" s="93"/>
    </row>
    <row r="19" spans="1:6" ht="16.5">
      <c r="A19" s="95"/>
      <c r="B19" s="48"/>
      <c r="C19" s="40"/>
      <c r="D19" s="40"/>
      <c r="E19" s="40"/>
      <c r="F19" s="40"/>
    </row>
    <row r="20" spans="1:6" ht="16.5">
      <c r="A20" s="40"/>
      <c r="B20" s="40"/>
      <c r="C20" s="40"/>
      <c r="D20" s="40"/>
      <c r="E20" s="40"/>
      <c r="F20" s="40"/>
    </row>
    <row r="21" spans="1:6" ht="16.5">
      <c r="A21" s="40"/>
      <c r="B21" s="40"/>
      <c r="C21" s="40"/>
      <c r="D21" s="40"/>
      <c r="E21" s="40"/>
      <c r="F21" s="40"/>
    </row>
    <row r="22" spans="1:6" ht="16.5">
      <c r="A22" s="40"/>
      <c r="B22" s="40"/>
      <c r="C22" s="40"/>
      <c r="D22" s="40"/>
      <c r="E22" s="40"/>
      <c r="F22" s="40"/>
    </row>
    <row r="23" spans="1:6" ht="16.5">
      <c r="A23" s="40"/>
      <c r="B23" s="40"/>
      <c r="C23" s="40"/>
      <c r="D23" s="40"/>
      <c r="E23" s="40"/>
      <c r="F23" s="40"/>
    </row>
    <row r="24" spans="1:6" ht="16.5">
      <c r="A24" s="40"/>
      <c r="B24" s="40"/>
      <c r="C24" s="40"/>
      <c r="D24" s="40"/>
      <c r="E24" s="40"/>
      <c r="F24" s="40"/>
    </row>
    <row r="25" spans="1:6" ht="16.5">
      <c r="A25" s="40"/>
      <c r="B25" s="40"/>
      <c r="C25" s="40"/>
      <c r="D25" s="40"/>
      <c r="E25" s="40"/>
      <c r="F25" s="40"/>
    </row>
    <row r="26" spans="1:6" ht="16.5">
      <c r="A26" s="40"/>
      <c r="B26" s="40"/>
      <c r="C26" s="40"/>
      <c r="D26" s="40"/>
      <c r="E26" s="40"/>
      <c r="F26" s="40"/>
    </row>
    <row r="27" spans="1:6" ht="16.5">
      <c r="A27" s="40"/>
      <c r="B27" s="40"/>
      <c r="C27" s="40"/>
      <c r="D27" s="40"/>
      <c r="E27" s="40"/>
      <c r="F27" s="40"/>
    </row>
  </sheetData>
  <sheetProtection/>
  <mergeCells count="14">
    <mergeCell ref="B7:B8"/>
    <mergeCell ref="C7:F7"/>
    <mergeCell ref="A17:A19"/>
    <mergeCell ref="A5:F5"/>
    <mergeCell ref="A4:F4"/>
    <mergeCell ref="C17:F17"/>
    <mergeCell ref="C18:F18"/>
    <mergeCell ref="A13:A14"/>
    <mergeCell ref="C15:F15"/>
    <mergeCell ref="C10:F10"/>
    <mergeCell ref="C11:F11"/>
    <mergeCell ref="C12:F12"/>
    <mergeCell ref="B13:B14"/>
    <mergeCell ref="A7:A8"/>
  </mergeCells>
  <printOptions/>
  <pageMargins left="0.55" right="0.35433070866141736" top="0.5511811023622047"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A1">
      <selection activeCell="D8" sqref="D8"/>
    </sheetView>
  </sheetViews>
  <sheetFormatPr defaultColWidth="9.00390625" defaultRowHeight="15.75"/>
  <cols>
    <col min="2" max="2" width="21.75390625" style="0" customWidth="1"/>
    <col min="3" max="3" width="13.00390625" style="0" bestFit="1" customWidth="1"/>
    <col min="4" max="4" width="10.125" style="0" customWidth="1"/>
    <col min="5" max="5" width="9.875" style="0" customWidth="1"/>
    <col min="6" max="6" width="10.625" style="0" bestFit="1" customWidth="1"/>
    <col min="7" max="7" width="11.75390625" style="0" bestFit="1" customWidth="1"/>
  </cols>
  <sheetData>
    <row r="1" spans="1:7" ht="17.25">
      <c r="A1" s="40"/>
      <c r="B1" s="40"/>
      <c r="C1" s="40"/>
      <c r="D1" s="40"/>
      <c r="E1" s="40"/>
      <c r="F1" s="41" t="s">
        <v>147</v>
      </c>
      <c r="G1" s="40"/>
    </row>
    <row r="2" spans="1:7" ht="16.5">
      <c r="A2" s="40" t="s">
        <v>145</v>
      </c>
      <c r="B2" s="40"/>
      <c r="C2" s="40"/>
      <c r="D2" s="40"/>
      <c r="E2" s="40"/>
      <c r="F2" s="40"/>
      <c r="G2" s="40"/>
    </row>
    <row r="3" spans="1:7" ht="16.5">
      <c r="A3" s="42" t="s">
        <v>146</v>
      </c>
      <c r="B3" s="40"/>
      <c r="C3" s="40"/>
      <c r="D3" s="40"/>
      <c r="E3" s="40"/>
      <c r="F3" s="40"/>
      <c r="G3" s="40"/>
    </row>
    <row r="4" spans="1:7" ht="16.5">
      <c r="A4" s="91" t="s">
        <v>0</v>
      </c>
      <c r="B4" s="91"/>
      <c r="C4" s="91"/>
      <c r="D4" s="91"/>
      <c r="E4" s="91"/>
      <c r="F4" s="91"/>
      <c r="G4" s="91"/>
    </row>
    <row r="5" spans="1:7" ht="47.25" customHeight="1">
      <c r="A5" s="98" t="s">
        <v>218</v>
      </c>
      <c r="B5" s="98"/>
      <c r="C5" s="98"/>
      <c r="D5" s="98"/>
      <c r="E5" s="98"/>
      <c r="F5" s="98"/>
      <c r="G5" s="98"/>
    </row>
    <row r="6" spans="1:7" s="3" customFormat="1" ht="15.75">
      <c r="A6" s="103" t="s">
        <v>1</v>
      </c>
      <c r="B6" s="103" t="s">
        <v>2</v>
      </c>
      <c r="C6" s="103" t="s">
        <v>18</v>
      </c>
      <c r="D6" s="103" t="s">
        <v>19</v>
      </c>
      <c r="E6" s="103"/>
      <c r="F6" s="103"/>
      <c r="G6" s="103"/>
    </row>
    <row r="7" spans="1:7" s="3" customFormat="1" ht="15.75">
      <c r="A7" s="103"/>
      <c r="B7" s="103"/>
      <c r="C7" s="103"/>
      <c r="D7" s="14" t="s">
        <v>141</v>
      </c>
      <c r="E7" s="14" t="s">
        <v>142</v>
      </c>
      <c r="F7" s="14" t="s">
        <v>143</v>
      </c>
      <c r="G7" s="14" t="s">
        <v>144</v>
      </c>
    </row>
    <row r="8" spans="1:7" s="37" customFormat="1" ht="33">
      <c r="A8" s="32" t="s">
        <v>5</v>
      </c>
      <c r="B8" s="33" t="s">
        <v>20</v>
      </c>
      <c r="C8" s="34">
        <v>434</v>
      </c>
      <c r="D8" s="35">
        <v>121</v>
      </c>
      <c r="E8" s="35">
        <v>108</v>
      </c>
      <c r="F8" s="36">
        <v>104</v>
      </c>
      <c r="G8" s="35">
        <v>101</v>
      </c>
    </row>
    <row r="9" spans="1:7" s="37" customFormat="1" ht="16.5">
      <c r="A9" s="102">
        <v>1</v>
      </c>
      <c r="B9" s="38" t="s">
        <v>21</v>
      </c>
      <c r="C9" s="39">
        <v>394</v>
      </c>
      <c r="D9" s="39">
        <v>116</v>
      </c>
      <c r="E9" s="39">
        <v>98</v>
      </c>
      <c r="F9" s="39">
        <v>82</v>
      </c>
      <c r="G9" s="39">
        <v>98</v>
      </c>
    </row>
    <row r="10" spans="1:7" s="37" customFormat="1" ht="16.5">
      <c r="A10" s="102"/>
      <c r="B10" s="38" t="s">
        <v>22</v>
      </c>
      <c r="C10" s="39">
        <v>90.78</v>
      </c>
      <c r="D10" s="39">
        <v>95.87</v>
      </c>
      <c r="E10" s="39">
        <v>90.74</v>
      </c>
      <c r="F10" s="39">
        <v>78.85</v>
      </c>
      <c r="G10" s="39">
        <v>97.03</v>
      </c>
    </row>
    <row r="11" spans="1:7" s="37" customFormat="1" ht="16.5">
      <c r="A11" s="102">
        <v>2</v>
      </c>
      <c r="B11" s="38" t="s">
        <v>23</v>
      </c>
      <c r="C11" s="39">
        <v>37</v>
      </c>
      <c r="D11" s="39">
        <v>5</v>
      </c>
      <c r="E11" s="39">
        <v>10</v>
      </c>
      <c r="F11" s="39">
        <v>19</v>
      </c>
      <c r="G11" s="39">
        <v>3</v>
      </c>
    </row>
    <row r="12" spans="1:7" s="37" customFormat="1" ht="16.5">
      <c r="A12" s="102"/>
      <c r="B12" s="38" t="s">
        <v>22</v>
      </c>
      <c r="C12" s="39">
        <v>8.53</v>
      </c>
      <c r="D12" s="39">
        <v>4.13</v>
      </c>
      <c r="E12" s="39">
        <v>9.26</v>
      </c>
      <c r="F12" s="39">
        <v>18.27</v>
      </c>
      <c r="G12" s="39">
        <v>2.97</v>
      </c>
    </row>
    <row r="13" spans="1:7" s="37" customFormat="1" ht="16.5">
      <c r="A13" s="102">
        <v>3</v>
      </c>
      <c r="B13" s="38" t="s">
        <v>24</v>
      </c>
      <c r="C13" s="39">
        <v>3</v>
      </c>
      <c r="D13" s="39"/>
      <c r="E13" s="39"/>
      <c r="F13" s="39">
        <v>3</v>
      </c>
      <c r="G13" s="39"/>
    </row>
    <row r="14" spans="1:7" s="37" customFormat="1" ht="16.5">
      <c r="A14" s="102"/>
      <c r="B14" s="38" t="s">
        <v>22</v>
      </c>
      <c r="C14" s="39">
        <v>0.69</v>
      </c>
      <c r="D14" s="39"/>
      <c r="E14" s="39"/>
      <c r="F14" s="39">
        <v>2.88</v>
      </c>
      <c r="G14" s="39"/>
    </row>
    <row r="15" spans="1:7" s="37" customFormat="1" ht="16.5">
      <c r="A15" s="102">
        <v>4</v>
      </c>
      <c r="B15" s="38" t="s">
        <v>25</v>
      </c>
      <c r="C15" s="34"/>
      <c r="D15" s="34"/>
      <c r="E15" s="34"/>
      <c r="F15" s="34"/>
      <c r="G15" s="34"/>
    </row>
    <row r="16" spans="1:7" s="37" customFormat="1" ht="16.5">
      <c r="A16" s="102"/>
      <c r="B16" s="38" t="s">
        <v>22</v>
      </c>
      <c r="C16" s="35"/>
      <c r="D16" s="35"/>
      <c r="E16" s="35"/>
      <c r="F16" s="35"/>
      <c r="G16" s="35"/>
    </row>
    <row r="17" spans="1:7" s="37" customFormat="1" ht="33">
      <c r="A17" s="32" t="s">
        <v>7</v>
      </c>
      <c r="B17" s="33" t="s">
        <v>26</v>
      </c>
      <c r="C17" s="34"/>
      <c r="D17" s="35"/>
      <c r="E17" s="35"/>
      <c r="F17" s="36"/>
      <c r="G17" s="35"/>
    </row>
    <row r="18" spans="1:7" s="37" customFormat="1" ht="16.5">
      <c r="A18" s="102">
        <v>1</v>
      </c>
      <c r="B18" s="38" t="s">
        <v>27</v>
      </c>
      <c r="C18" s="82" t="s">
        <v>219</v>
      </c>
      <c r="D18" s="82">
        <v>28</v>
      </c>
      <c r="E18" s="82">
        <v>27</v>
      </c>
      <c r="F18" s="82">
        <v>20</v>
      </c>
      <c r="G18" s="82">
        <v>33</v>
      </c>
    </row>
    <row r="19" spans="1:7" s="37" customFormat="1" ht="16.5">
      <c r="A19" s="102"/>
      <c r="B19" s="38" t="s">
        <v>22</v>
      </c>
      <c r="C19" s="82" t="s">
        <v>220</v>
      </c>
      <c r="D19" s="82">
        <v>23.14</v>
      </c>
      <c r="E19" s="82">
        <v>25</v>
      </c>
      <c r="F19" s="82">
        <v>19.23</v>
      </c>
      <c r="G19" s="82">
        <v>32.67</v>
      </c>
    </row>
    <row r="20" spans="1:7" s="37" customFormat="1" ht="16.5">
      <c r="A20" s="102">
        <v>2</v>
      </c>
      <c r="B20" s="38" t="s">
        <v>23</v>
      </c>
      <c r="C20" s="82" t="s">
        <v>221</v>
      </c>
      <c r="D20" s="82">
        <v>43</v>
      </c>
      <c r="E20" s="82">
        <v>47</v>
      </c>
      <c r="F20" s="82">
        <v>40</v>
      </c>
      <c r="G20" s="82">
        <v>26</v>
      </c>
    </row>
    <row r="21" spans="1:7" s="37" customFormat="1" ht="16.5">
      <c r="A21" s="102"/>
      <c r="B21" s="38" t="s">
        <v>22</v>
      </c>
      <c r="C21" s="82" t="s">
        <v>222</v>
      </c>
      <c r="D21" s="82">
        <v>35.54</v>
      </c>
      <c r="E21" s="82">
        <v>43.52</v>
      </c>
      <c r="F21" s="82">
        <v>38.46</v>
      </c>
      <c r="G21" s="82">
        <v>25.74</v>
      </c>
    </row>
    <row r="22" spans="1:7" s="37" customFormat="1" ht="16.5">
      <c r="A22" s="102">
        <v>3</v>
      </c>
      <c r="B22" s="38" t="s">
        <v>24</v>
      </c>
      <c r="C22" s="82" t="s">
        <v>148</v>
      </c>
      <c r="D22" s="82">
        <v>49</v>
      </c>
      <c r="E22" s="82">
        <v>32</v>
      </c>
      <c r="F22" s="82">
        <v>38</v>
      </c>
      <c r="G22" s="82">
        <v>40</v>
      </c>
    </row>
    <row r="23" spans="1:7" s="37" customFormat="1" ht="16.5">
      <c r="A23" s="102"/>
      <c r="B23" s="38" t="s">
        <v>22</v>
      </c>
      <c r="C23" s="82" t="s">
        <v>223</v>
      </c>
      <c r="D23" s="82">
        <v>40.5</v>
      </c>
      <c r="E23" s="82">
        <v>29.63</v>
      </c>
      <c r="F23" s="82">
        <v>36.54</v>
      </c>
      <c r="G23" s="82">
        <v>39.6</v>
      </c>
    </row>
    <row r="24" spans="1:7" s="37" customFormat="1" ht="16.5">
      <c r="A24" s="102">
        <v>4</v>
      </c>
      <c r="B24" s="38" t="s">
        <v>25</v>
      </c>
      <c r="C24" s="82" t="s">
        <v>224</v>
      </c>
      <c r="D24" s="82">
        <v>1</v>
      </c>
      <c r="E24" s="82">
        <v>2</v>
      </c>
      <c r="F24" s="82">
        <v>4</v>
      </c>
      <c r="G24" s="82">
        <v>2</v>
      </c>
    </row>
    <row r="25" spans="1:7" s="37" customFormat="1" ht="16.5">
      <c r="A25" s="102"/>
      <c r="B25" s="38" t="s">
        <v>22</v>
      </c>
      <c r="C25" s="82" t="s">
        <v>225</v>
      </c>
      <c r="D25" s="82">
        <v>0.83</v>
      </c>
      <c r="E25" s="82">
        <v>1.85</v>
      </c>
      <c r="F25" s="82">
        <v>3.85</v>
      </c>
      <c r="G25" s="82">
        <v>1.98</v>
      </c>
    </row>
    <row r="26" spans="1:7" s="37" customFormat="1" ht="16.5">
      <c r="A26" s="102">
        <v>5</v>
      </c>
      <c r="B26" s="38" t="s">
        <v>28</v>
      </c>
      <c r="C26" s="82" t="s">
        <v>226</v>
      </c>
      <c r="D26" s="82">
        <v>0</v>
      </c>
      <c r="E26" s="82">
        <v>0</v>
      </c>
      <c r="F26" s="82">
        <v>2</v>
      </c>
      <c r="G26" s="82">
        <v>0</v>
      </c>
    </row>
    <row r="27" spans="1:7" s="37" customFormat="1" ht="16.5">
      <c r="A27" s="102"/>
      <c r="B27" s="38" t="s">
        <v>22</v>
      </c>
      <c r="C27" s="82" t="s">
        <v>227</v>
      </c>
      <c r="D27" s="82">
        <v>0</v>
      </c>
      <c r="E27" s="82">
        <v>0</v>
      </c>
      <c r="F27" s="82">
        <v>1.92</v>
      </c>
      <c r="G27" s="82">
        <v>0</v>
      </c>
    </row>
    <row r="28" spans="1:7" s="37" customFormat="1" ht="33">
      <c r="A28" s="32" t="s">
        <v>9</v>
      </c>
      <c r="B28" s="33" t="s">
        <v>29</v>
      </c>
      <c r="C28" s="82"/>
      <c r="D28" s="35"/>
      <c r="E28" s="35"/>
      <c r="F28" s="35"/>
      <c r="G28" s="35"/>
    </row>
    <row r="29" spans="1:7" s="37" customFormat="1" ht="16.5">
      <c r="A29" s="102">
        <v>1</v>
      </c>
      <c r="B29" s="38" t="s">
        <v>30</v>
      </c>
      <c r="C29" s="35">
        <f>C18+C20+C22+2</f>
        <v>425</v>
      </c>
      <c r="D29" s="74">
        <f>D18+D20+D22</f>
        <v>120</v>
      </c>
      <c r="E29" s="74">
        <f>E18+E20+E22</f>
        <v>106</v>
      </c>
      <c r="F29" s="74">
        <f>F18+F20+F22</f>
        <v>98</v>
      </c>
      <c r="G29" s="74">
        <v>101</v>
      </c>
    </row>
    <row r="30" spans="1:7" s="37" customFormat="1" ht="16.5">
      <c r="A30" s="102"/>
      <c r="B30" s="38" t="s">
        <v>22</v>
      </c>
      <c r="C30" s="83">
        <f>C29/C8*100</f>
        <v>97.92626728110599</v>
      </c>
      <c r="D30" s="83">
        <f>D29/D8*100</f>
        <v>99.17355371900827</v>
      </c>
      <c r="E30" s="83">
        <f>E29/E8*100</f>
        <v>98.14814814814815</v>
      </c>
      <c r="F30" s="83">
        <f>F29/F8*100</f>
        <v>94.23076923076923</v>
      </c>
      <c r="G30" s="83">
        <f>G29/G8*100</f>
        <v>100</v>
      </c>
    </row>
    <row r="31" spans="1:7" s="37" customFormat="1" ht="16.5">
      <c r="A31" s="102" t="s">
        <v>31</v>
      </c>
      <c r="B31" s="38" t="s">
        <v>32</v>
      </c>
      <c r="C31" s="83" t="str">
        <f>C18</f>
        <v>108</v>
      </c>
      <c r="D31" s="83">
        <f>D18</f>
        <v>28</v>
      </c>
      <c r="E31" s="83">
        <f>E18</f>
        <v>27</v>
      </c>
      <c r="F31" s="83">
        <f>F18</f>
        <v>20</v>
      </c>
      <c r="G31" s="83">
        <f>G18</f>
        <v>33</v>
      </c>
    </row>
    <row r="32" spans="1:7" s="37" customFormat="1" ht="16.5">
      <c r="A32" s="102"/>
      <c r="B32" s="38" t="s">
        <v>22</v>
      </c>
      <c r="C32" s="83">
        <f>C31/C8*100</f>
        <v>24.88479262672811</v>
      </c>
      <c r="D32" s="83">
        <f>D31/D8*100</f>
        <v>23.140495867768596</v>
      </c>
      <c r="E32" s="83">
        <f>E31/E8*100</f>
        <v>25</v>
      </c>
      <c r="F32" s="83">
        <f>F31/F8*100</f>
        <v>19.230769230769234</v>
      </c>
      <c r="G32" s="83">
        <f>G31/G8*100</f>
        <v>32.67326732673268</v>
      </c>
    </row>
    <row r="33" spans="1:7" s="37" customFormat="1" ht="16.5">
      <c r="A33" s="102" t="s">
        <v>33</v>
      </c>
      <c r="B33" s="38" t="s">
        <v>34</v>
      </c>
      <c r="C33" s="83" t="str">
        <f>C20</f>
        <v>156</v>
      </c>
      <c r="D33" s="83">
        <f>D20</f>
        <v>43</v>
      </c>
      <c r="E33" s="83">
        <f>E20</f>
        <v>47</v>
      </c>
      <c r="F33" s="83">
        <f>F20</f>
        <v>40</v>
      </c>
      <c r="G33" s="83">
        <f>G20</f>
        <v>26</v>
      </c>
    </row>
    <row r="34" spans="1:7" s="37" customFormat="1" ht="16.5">
      <c r="A34" s="102"/>
      <c r="B34" s="38" t="s">
        <v>22</v>
      </c>
      <c r="C34" s="83">
        <f>C33/C8*100</f>
        <v>35.944700460829495</v>
      </c>
      <c r="D34" s="83">
        <f>D33/D8*100</f>
        <v>35.53719008264463</v>
      </c>
      <c r="E34" s="83">
        <f>E33/E8*100</f>
        <v>43.51851851851852</v>
      </c>
      <c r="F34" s="83">
        <f>F33/F8*100</f>
        <v>38.46153846153847</v>
      </c>
      <c r="G34" s="83">
        <f>G33/G8*100</f>
        <v>25.742574257425744</v>
      </c>
    </row>
    <row r="35" spans="1:7" s="37" customFormat="1" ht="16.5">
      <c r="A35" s="102">
        <v>2</v>
      </c>
      <c r="B35" s="38" t="s">
        <v>35</v>
      </c>
      <c r="C35" s="35">
        <v>28</v>
      </c>
      <c r="D35" s="35">
        <v>8</v>
      </c>
      <c r="E35" s="35">
        <v>2</v>
      </c>
      <c r="F35" s="35">
        <v>18</v>
      </c>
      <c r="G35" s="35"/>
    </row>
    <row r="36" spans="1:7" s="37" customFormat="1" ht="16.5">
      <c r="A36" s="102"/>
      <c r="B36" s="38" t="s">
        <v>22</v>
      </c>
      <c r="C36" s="83">
        <f>C35/C8*100</f>
        <v>6.451612903225806</v>
      </c>
      <c r="D36" s="83">
        <f>D35/D8*100</f>
        <v>6.6115702479338845</v>
      </c>
      <c r="E36" s="83">
        <f>E35/E8*100</f>
        <v>1.8518518518518516</v>
      </c>
      <c r="F36" s="83">
        <f>F35/F8*100</f>
        <v>17.307692307692307</v>
      </c>
      <c r="G36" s="35"/>
    </row>
    <row r="37" spans="1:7" s="37" customFormat="1" ht="16.5">
      <c r="A37" s="102">
        <v>3</v>
      </c>
      <c r="B37" s="38" t="s">
        <v>36</v>
      </c>
      <c r="C37" s="82" t="s">
        <v>224</v>
      </c>
      <c r="D37" s="82">
        <v>1</v>
      </c>
      <c r="E37" s="82">
        <v>2</v>
      </c>
      <c r="F37" s="82">
        <v>6</v>
      </c>
      <c r="G37" s="82">
        <v>0</v>
      </c>
    </row>
    <row r="38" spans="1:7" s="37" customFormat="1" ht="16.5">
      <c r="A38" s="102"/>
      <c r="B38" s="38" t="s">
        <v>22</v>
      </c>
      <c r="C38" s="83">
        <f>C37/C8*100</f>
        <v>2.0737327188940093</v>
      </c>
      <c r="D38" s="83">
        <f>D37/D8*100</f>
        <v>0.8264462809917356</v>
      </c>
      <c r="E38" s="83">
        <f>E37/E8*100</f>
        <v>1.8518518518518516</v>
      </c>
      <c r="F38" s="83">
        <f>F37/F8*100</f>
        <v>5.769230769230769</v>
      </c>
      <c r="G38" s="83">
        <f>G37/G8*100</f>
        <v>0</v>
      </c>
    </row>
    <row r="39" spans="1:7" s="37" customFormat="1" ht="16.5">
      <c r="A39" s="102">
        <v>4</v>
      </c>
      <c r="B39" s="38" t="s">
        <v>37</v>
      </c>
      <c r="C39" s="85" t="s">
        <v>232</v>
      </c>
      <c r="D39" s="84" t="s">
        <v>228</v>
      </c>
      <c r="E39" s="84" t="s">
        <v>229</v>
      </c>
      <c r="F39" s="84" t="s">
        <v>230</v>
      </c>
      <c r="G39" s="84" t="s">
        <v>231</v>
      </c>
    </row>
    <row r="40" spans="1:7" s="37" customFormat="1" ht="16.5">
      <c r="A40" s="102"/>
      <c r="B40" s="38" t="s">
        <v>22</v>
      </c>
      <c r="C40" s="86" t="s">
        <v>239</v>
      </c>
      <c r="D40" s="84" t="s">
        <v>235</v>
      </c>
      <c r="E40" s="84" t="s">
        <v>236</v>
      </c>
      <c r="F40" s="84" t="s">
        <v>237</v>
      </c>
      <c r="G40" s="84" t="s">
        <v>238</v>
      </c>
    </row>
    <row r="41" spans="1:7" s="37" customFormat="1" ht="16.5">
      <c r="A41" s="102">
        <v>5</v>
      </c>
      <c r="B41" s="38" t="s">
        <v>38</v>
      </c>
      <c r="C41" s="84"/>
      <c r="D41" s="84"/>
      <c r="E41" s="84"/>
      <c r="F41" s="84"/>
      <c r="G41" s="84"/>
    </row>
    <row r="42" spans="1:7" s="37" customFormat="1" ht="16.5">
      <c r="A42" s="102"/>
      <c r="B42" s="38" t="s">
        <v>22</v>
      </c>
      <c r="C42" s="84"/>
      <c r="D42" s="84"/>
      <c r="E42" s="84"/>
      <c r="F42" s="84"/>
      <c r="G42" s="84"/>
    </row>
    <row r="43" spans="1:7" s="37" customFormat="1" ht="49.5">
      <c r="A43" s="102">
        <v>6</v>
      </c>
      <c r="B43" s="38" t="s">
        <v>39</v>
      </c>
      <c r="C43" s="84" t="s">
        <v>234</v>
      </c>
      <c r="D43" s="84" t="s">
        <v>233</v>
      </c>
      <c r="E43" s="84"/>
      <c r="F43" s="84" t="s">
        <v>226</v>
      </c>
      <c r="G43" s="84" t="s">
        <v>233</v>
      </c>
    </row>
    <row r="44" spans="1:7" s="37" customFormat="1" ht="16.5">
      <c r="A44" s="102"/>
      <c r="B44" s="38" t="s">
        <v>22</v>
      </c>
      <c r="C44" s="87">
        <v>0.8403361344537815</v>
      </c>
      <c r="D44" s="87">
        <v>0</v>
      </c>
      <c r="E44" s="87">
        <v>1.8181818181818181</v>
      </c>
      <c r="F44" s="87">
        <v>0.9433962264150944</v>
      </c>
      <c r="G44" s="84"/>
    </row>
    <row r="45" spans="1:7" s="37" customFormat="1" ht="49.5">
      <c r="A45" s="32" t="s">
        <v>11</v>
      </c>
      <c r="B45" s="33" t="s">
        <v>40</v>
      </c>
      <c r="C45" s="35"/>
      <c r="D45" s="35"/>
      <c r="E45" s="35"/>
      <c r="F45" s="35"/>
      <c r="G45" s="35"/>
    </row>
    <row r="46" spans="1:7" s="37" customFormat="1" ht="16.5">
      <c r="A46" s="35">
        <v>1</v>
      </c>
      <c r="B46" s="38" t="s">
        <v>41</v>
      </c>
      <c r="C46" s="35">
        <v>7</v>
      </c>
      <c r="D46" s="88">
        <v>0</v>
      </c>
      <c r="E46" s="35">
        <v>5</v>
      </c>
      <c r="F46" s="35">
        <v>2</v>
      </c>
      <c r="G46" s="35"/>
    </row>
    <row r="47" spans="1:7" s="37" customFormat="1" ht="16.5">
      <c r="A47" s="35">
        <v>2</v>
      </c>
      <c r="B47" s="38" t="s">
        <v>42</v>
      </c>
      <c r="C47" s="35">
        <v>1</v>
      </c>
      <c r="D47" s="88"/>
      <c r="E47" s="35"/>
      <c r="F47" s="35"/>
      <c r="G47" s="35">
        <v>1</v>
      </c>
    </row>
    <row r="48" spans="1:7" s="37" customFormat="1" ht="33">
      <c r="A48" s="35">
        <v>3</v>
      </c>
      <c r="B48" s="38" t="s">
        <v>43</v>
      </c>
      <c r="C48" s="35"/>
      <c r="D48" s="35"/>
      <c r="E48" s="35"/>
      <c r="F48" s="35"/>
      <c r="G48" s="35"/>
    </row>
    <row r="49" spans="1:7" s="37" customFormat="1" ht="33">
      <c r="A49" s="32" t="s">
        <v>13</v>
      </c>
      <c r="B49" s="33" t="s">
        <v>44</v>
      </c>
      <c r="C49" s="35">
        <v>101</v>
      </c>
      <c r="D49" s="35"/>
      <c r="E49" s="35"/>
      <c r="F49" s="35"/>
      <c r="G49" s="35">
        <v>101</v>
      </c>
    </row>
    <row r="50" spans="1:7" s="37" customFormat="1" ht="33">
      <c r="A50" s="32" t="s">
        <v>15</v>
      </c>
      <c r="B50" s="33" t="s">
        <v>45</v>
      </c>
      <c r="C50" s="74">
        <v>101</v>
      </c>
      <c r="D50" s="35"/>
      <c r="E50" s="35"/>
      <c r="F50" s="35"/>
      <c r="G50" s="74">
        <v>101</v>
      </c>
    </row>
    <row r="51" spans="1:7" s="37" customFormat="1" ht="16.5">
      <c r="A51" s="102">
        <v>1</v>
      </c>
      <c r="B51" s="38" t="s">
        <v>27</v>
      </c>
      <c r="C51" s="82">
        <v>33</v>
      </c>
      <c r="D51" s="35"/>
      <c r="E51" s="35"/>
      <c r="F51" s="35"/>
      <c r="G51" s="82">
        <v>33</v>
      </c>
    </row>
    <row r="52" spans="1:7" s="37" customFormat="1" ht="16.5">
      <c r="A52" s="102"/>
      <c r="B52" s="38" t="s">
        <v>22</v>
      </c>
      <c r="C52" s="82">
        <v>32.67</v>
      </c>
      <c r="D52" s="35"/>
      <c r="E52" s="35"/>
      <c r="F52" s="35"/>
      <c r="G52" s="82">
        <v>32.67</v>
      </c>
    </row>
    <row r="53" spans="1:7" s="37" customFormat="1" ht="16.5">
      <c r="A53" s="102">
        <v>2</v>
      </c>
      <c r="B53" s="38" t="s">
        <v>23</v>
      </c>
      <c r="C53" s="82">
        <v>26</v>
      </c>
      <c r="D53" s="35"/>
      <c r="E53" s="35"/>
      <c r="F53" s="35"/>
      <c r="G53" s="82">
        <v>26</v>
      </c>
    </row>
    <row r="54" spans="1:7" s="37" customFormat="1" ht="16.5">
      <c r="A54" s="102"/>
      <c r="B54" s="38" t="s">
        <v>22</v>
      </c>
      <c r="C54" s="82">
        <v>25.74</v>
      </c>
      <c r="D54" s="35"/>
      <c r="E54" s="35"/>
      <c r="F54" s="35"/>
      <c r="G54" s="82">
        <v>25.74</v>
      </c>
    </row>
    <row r="55" spans="1:7" s="37" customFormat="1" ht="16.5">
      <c r="A55" s="102">
        <v>3</v>
      </c>
      <c r="B55" s="38" t="s">
        <v>24</v>
      </c>
      <c r="C55" s="82">
        <v>42</v>
      </c>
      <c r="D55" s="35"/>
      <c r="E55" s="35"/>
      <c r="F55" s="35"/>
      <c r="G55" s="82">
        <v>42</v>
      </c>
    </row>
    <row r="56" spans="1:7" s="37" customFormat="1" ht="16.5">
      <c r="A56" s="102"/>
      <c r="B56" s="38" t="s">
        <v>46</v>
      </c>
      <c r="C56" s="82">
        <v>41.6</v>
      </c>
      <c r="D56" s="35"/>
      <c r="E56" s="35"/>
      <c r="F56" s="35"/>
      <c r="G56" s="82">
        <v>41.6</v>
      </c>
    </row>
    <row r="57" spans="1:7" s="37" customFormat="1" ht="33">
      <c r="A57" s="101" t="s">
        <v>47</v>
      </c>
      <c r="B57" s="33" t="s">
        <v>48</v>
      </c>
      <c r="C57" s="35"/>
      <c r="D57" s="35"/>
      <c r="E57" s="35"/>
      <c r="F57" s="35"/>
      <c r="G57" s="82"/>
    </row>
    <row r="58" spans="1:7" s="37" customFormat="1" ht="16.5">
      <c r="A58" s="101"/>
      <c r="B58" s="38" t="s">
        <v>22</v>
      </c>
      <c r="C58" s="35"/>
      <c r="D58" s="35"/>
      <c r="E58" s="35"/>
      <c r="F58" s="35"/>
      <c r="G58" s="82"/>
    </row>
    <row r="59" spans="1:7" s="37" customFormat="1" ht="33">
      <c r="A59" s="32" t="s">
        <v>49</v>
      </c>
      <c r="B59" s="33" t="s">
        <v>50</v>
      </c>
      <c r="C59" s="34" t="s">
        <v>244</v>
      </c>
      <c r="D59" s="74" t="s">
        <v>240</v>
      </c>
      <c r="E59" s="35" t="s">
        <v>241</v>
      </c>
      <c r="F59" s="35" t="s">
        <v>242</v>
      </c>
      <c r="G59" s="35" t="s">
        <v>243</v>
      </c>
    </row>
    <row r="60" spans="1:7" s="37" customFormat="1" ht="33">
      <c r="A60" s="32" t="s">
        <v>51</v>
      </c>
      <c r="B60" s="33" t="s">
        <v>52</v>
      </c>
      <c r="C60" s="34">
        <v>23</v>
      </c>
      <c r="D60" s="35">
        <v>5</v>
      </c>
      <c r="E60" s="35">
        <v>9</v>
      </c>
      <c r="F60" s="35">
        <v>5</v>
      </c>
      <c r="G60" s="35">
        <v>4</v>
      </c>
    </row>
    <row r="61" ht="15.75">
      <c r="A61" s="1"/>
    </row>
    <row r="62" spans="1:7" ht="16.5">
      <c r="A62" s="97"/>
      <c r="B62" s="2"/>
      <c r="D62" s="99" t="s">
        <v>209</v>
      </c>
      <c r="E62" s="99"/>
      <c r="F62" s="99"/>
      <c r="G62" s="99"/>
    </row>
    <row r="63" spans="1:7" ht="16.5">
      <c r="A63" s="97"/>
      <c r="B63" s="2"/>
      <c r="D63" s="100" t="s">
        <v>17</v>
      </c>
      <c r="E63" s="100"/>
      <c r="F63" s="100"/>
      <c r="G63" s="100"/>
    </row>
    <row r="64" spans="1:2" ht="15.75">
      <c r="A64" s="97"/>
      <c r="B64" s="2"/>
    </row>
  </sheetData>
  <sheetProtection/>
  <mergeCells count="30">
    <mergeCell ref="A6:A7"/>
    <mergeCell ref="B6:B7"/>
    <mergeCell ref="C6:C7"/>
    <mergeCell ref="D6:G6"/>
    <mergeCell ref="A9:A10"/>
    <mergeCell ref="A11:A12"/>
    <mergeCell ref="A13:A14"/>
    <mergeCell ref="A15:A16"/>
    <mergeCell ref="A18:A19"/>
    <mergeCell ref="A20:A21"/>
    <mergeCell ref="A22:A23"/>
    <mergeCell ref="A24:A25"/>
    <mergeCell ref="A53:A54"/>
    <mergeCell ref="A55:A56"/>
    <mergeCell ref="A26:A27"/>
    <mergeCell ref="A29:A30"/>
    <mergeCell ref="A31:A32"/>
    <mergeCell ref="A33:A34"/>
    <mergeCell ref="A35:A36"/>
    <mergeCell ref="A37:A38"/>
    <mergeCell ref="A62:A64"/>
    <mergeCell ref="A5:G5"/>
    <mergeCell ref="A4:G4"/>
    <mergeCell ref="D62:G62"/>
    <mergeCell ref="D63:G63"/>
    <mergeCell ref="A57:A58"/>
    <mergeCell ref="A39:A40"/>
    <mergeCell ref="A41:A42"/>
    <mergeCell ref="A43:A44"/>
    <mergeCell ref="A51:A52"/>
  </mergeCells>
  <printOptions/>
  <pageMargins left="0.92"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75"/>
  <sheetViews>
    <sheetView tabSelected="1" zoomScalePageLayoutView="0" workbookViewId="0" topLeftCell="A1">
      <selection activeCell="F7" sqref="F7"/>
    </sheetView>
  </sheetViews>
  <sheetFormatPr defaultColWidth="9.00390625" defaultRowHeight="15.75"/>
  <cols>
    <col min="2" max="2" width="32.125" style="0" customWidth="1"/>
    <col min="3" max="3" width="19.00390625" style="0" customWidth="1"/>
    <col min="4" max="4" width="27.50390625" style="0" customWidth="1"/>
    <col min="5" max="5" width="10.875" style="0" customWidth="1"/>
  </cols>
  <sheetData>
    <row r="1" spans="1:8" ht="17.25">
      <c r="A1" s="40"/>
      <c r="B1" s="40"/>
      <c r="C1" s="40"/>
      <c r="D1" s="52" t="s">
        <v>186</v>
      </c>
      <c r="E1" s="40"/>
      <c r="F1" s="40"/>
      <c r="G1" s="40"/>
      <c r="H1" s="40"/>
    </row>
    <row r="2" spans="1:8" ht="16.5">
      <c r="A2" s="40" t="s">
        <v>145</v>
      </c>
      <c r="B2" s="40"/>
      <c r="C2" s="40"/>
      <c r="D2" s="40"/>
      <c r="E2" s="40"/>
      <c r="F2" s="40"/>
      <c r="G2" s="40"/>
      <c r="H2" s="40"/>
    </row>
    <row r="3" spans="1:8" ht="16.5">
      <c r="A3" s="42" t="s">
        <v>146</v>
      </c>
      <c r="B3" s="40"/>
      <c r="C3" s="40"/>
      <c r="D3" s="40"/>
      <c r="E3" s="40"/>
      <c r="F3" s="40"/>
      <c r="G3" s="40"/>
      <c r="H3" s="40"/>
    </row>
    <row r="4" spans="1:8" ht="16.5">
      <c r="A4" s="91" t="s">
        <v>0</v>
      </c>
      <c r="B4" s="91"/>
      <c r="C4" s="91"/>
      <c r="D4" s="91"/>
      <c r="E4" s="40"/>
      <c r="F4" s="40"/>
      <c r="G4" s="40"/>
      <c r="H4" s="40"/>
    </row>
    <row r="5" spans="1:8" ht="52.5" customHeight="1">
      <c r="A5" s="124" t="s">
        <v>198</v>
      </c>
      <c r="B5" s="124"/>
      <c r="C5" s="124"/>
      <c r="D5" s="124"/>
      <c r="E5" s="40"/>
      <c r="F5" s="40"/>
      <c r="G5" s="40"/>
      <c r="H5" s="40"/>
    </row>
    <row r="6" spans="1:8" ht="16.5">
      <c r="A6" s="53" t="s">
        <v>1</v>
      </c>
      <c r="B6" s="53" t="s">
        <v>2</v>
      </c>
      <c r="C6" s="53" t="s">
        <v>53</v>
      </c>
      <c r="D6" s="53" t="s">
        <v>54</v>
      </c>
      <c r="E6" s="40"/>
      <c r="F6" s="40"/>
      <c r="G6" s="40"/>
      <c r="H6" s="40"/>
    </row>
    <row r="7" spans="1:8" ht="19.5">
      <c r="A7" s="53" t="s">
        <v>5</v>
      </c>
      <c r="B7" s="54" t="s">
        <v>55</v>
      </c>
      <c r="C7" s="55">
        <v>15</v>
      </c>
      <c r="D7" s="55" t="s">
        <v>200</v>
      </c>
      <c r="E7" s="40"/>
      <c r="F7" s="40"/>
      <c r="G7" s="40"/>
      <c r="H7" s="40"/>
    </row>
    <row r="8" spans="1:8" ht="16.5">
      <c r="A8" s="53" t="s">
        <v>7</v>
      </c>
      <c r="B8" s="54" t="s">
        <v>56</v>
      </c>
      <c r="C8" s="55"/>
      <c r="D8" s="55" t="s">
        <v>57</v>
      </c>
      <c r="E8" s="40"/>
      <c r="F8" s="40"/>
      <c r="G8" s="40"/>
      <c r="H8" s="40"/>
    </row>
    <row r="9" spans="1:8" ht="16.5">
      <c r="A9" s="55">
        <v>1</v>
      </c>
      <c r="B9" s="56" t="s">
        <v>58</v>
      </c>
      <c r="C9" s="55">
        <v>15</v>
      </c>
      <c r="D9" s="55" t="s">
        <v>57</v>
      </c>
      <c r="E9" s="40"/>
      <c r="F9" s="40"/>
      <c r="G9" s="40"/>
      <c r="H9" s="40"/>
    </row>
    <row r="10" spans="1:8" ht="16.5">
      <c r="A10" s="55">
        <v>2</v>
      </c>
      <c r="B10" s="56" t="s">
        <v>59</v>
      </c>
      <c r="C10" s="55"/>
      <c r="D10" s="55" t="s">
        <v>57</v>
      </c>
      <c r="E10" s="40"/>
      <c r="F10" s="40"/>
      <c r="G10" s="40"/>
      <c r="H10" s="40"/>
    </row>
    <row r="11" spans="1:8" ht="16.5">
      <c r="A11" s="55">
        <v>3</v>
      </c>
      <c r="B11" s="56" t="s">
        <v>60</v>
      </c>
      <c r="C11" s="55"/>
      <c r="D11" s="55" t="s">
        <v>57</v>
      </c>
      <c r="E11" s="40"/>
      <c r="F11" s="40"/>
      <c r="G11" s="40"/>
      <c r="H11" s="40"/>
    </row>
    <row r="12" spans="1:8" ht="16.5">
      <c r="A12" s="55">
        <v>4</v>
      </c>
      <c r="B12" s="56" t="s">
        <v>61</v>
      </c>
      <c r="C12" s="55"/>
      <c r="D12" s="55" t="s">
        <v>57</v>
      </c>
      <c r="E12" s="40"/>
      <c r="F12" s="40"/>
      <c r="G12" s="40"/>
      <c r="H12" s="40"/>
    </row>
    <row r="13" spans="1:8" ht="16.5">
      <c r="A13" s="55">
        <v>5</v>
      </c>
      <c r="B13" s="56" t="s">
        <v>62</v>
      </c>
      <c r="C13" s="55">
        <v>5</v>
      </c>
      <c r="D13" s="55" t="s">
        <v>57</v>
      </c>
      <c r="E13" s="40"/>
      <c r="F13" s="40"/>
      <c r="G13" s="40"/>
      <c r="H13" s="40"/>
    </row>
    <row r="14" spans="1:8" ht="33">
      <c r="A14" s="55">
        <v>6</v>
      </c>
      <c r="B14" s="56" t="s">
        <v>63</v>
      </c>
      <c r="C14" s="55">
        <v>1</v>
      </c>
      <c r="D14" s="55" t="s">
        <v>57</v>
      </c>
      <c r="E14" s="40"/>
      <c r="F14" s="40"/>
      <c r="G14" s="40"/>
      <c r="H14" s="40"/>
    </row>
    <row r="15" spans="1:8" ht="16.5">
      <c r="A15" s="55">
        <v>7</v>
      </c>
      <c r="B15" s="56" t="s">
        <v>64</v>
      </c>
      <c r="C15" s="55">
        <v>1</v>
      </c>
      <c r="D15" s="55" t="s">
        <v>57</v>
      </c>
      <c r="E15" s="40"/>
      <c r="F15" s="40"/>
      <c r="G15" s="40"/>
      <c r="H15" s="40"/>
    </row>
    <row r="16" spans="1:8" ht="16.5">
      <c r="A16" s="55">
        <v>8</v>
      </c>
      <c r="B16" s="56" t="s">
        <v>65</v>
      </c>
      <c r="C16" s="55">
        <v>465</v>
      </c>
      <c r="D16" s="55" t="s">
        <v>199</v>
      </c>
      <c r="E16" s="40"/>
      <c r="F16" s="40"/>
      <c r="G16" s="40"/>
      <c r="H16" s="40"/>
    </row>
    <row r="17" spans="1:8" ht="16.5">
      <c r="A17" s="53" t="s">
        <v>9</v>
      </c>
      <c r="B17" s="54" t="s">
        <v>66</v>
      </c>
      <c r="C17" s="55"/>
      <c r="D17" s="55" t="s">
        <v>57</v>
      </c>
      <c r="E17" s="40"/>
      <c r="F17" s="40"/>
      <c r="G17" s="40"/>
      <c r="H17" s="40"/>
    </row>
    <row r="18" spans="1:8" ht="19.5">
      <c r="A18" s="53" t="s">
        <v>11</v>
      </c>
      <c r="B18" s="54" t="s">
        <v>189</v>
      </c>
      <c r="C18" s="57">
        <v>9575</v>
      </c>
      <c r="D18" s="58" t="s">
        <v>201</v>
      </c>
      <c r="E18" s="40"/>
      <c r="F18" s="40"/>
      <c r="G18" s="40"/>
      <c r="H18" s="40"/>
    </row>
    <row r="19" spans="1:8" s="81" customFormat="1" ht="51.75" customHeight="1">
      <c r="A19" s="72" t="s">
        <v>13</v>
      </c>
      <c r="B19" s="72" t="s">
        <v>190</v>
      </c>
      <c r="C19" s="79">
        <v>566</v>
      </c>
      <c r="D19" s="60" t="s">
        <v>202</v>
      </c>
      <c r="E19" s="80"/>
      <c r="F19" s="80"/>
      <c r="G19" s="80"/>
      <c r="H19" s="80"/>
    </row>
    <row r="20" spans="1:8" ht="16.5">
      <c r="A20" s="53" t="s">
        <v>15</v>
      </c>
      <c r="B20" s="54" t="s">
        <v>67</v>
      </c>
      <c r="C20" s="55"/>
      <c r="D20" s="55"/>
      <c r="E20" s="40"/>
      <c r="F20" s="40"/>
      <c r="G20" s="40"/>
      <c r="H20" s="40"/>
    </row>
    <row r="21" spans="1:8" ht="19.5">
      <c r="A21" s="55">
        <v>1</v>
      </c>
      <c r="B21" s="56" t="s">
        <v>191</v>
      </c>
      <c r="C21" s="59">
        <v>54</v>
      </c>
      <c r="D21" s="60" t="s">
        <v>203</v>
      </c>
      <c r="E21" s="40"/>
      <c r="F21" s="40"/>
      <c r="G21" s="40"/>
      <c r="H21" s="40"/>
    </row>
    <row r="22" spans="1:8" ht="19.5">
      <c r="A22" s="55">
        <v>2</v>
      </c>
      <c r="B22" s="56" t="s">
        <v>192</v>
      </c>
      <c r="C22" s="59">
        <v>90</v>
      </c>
      <c r="D22" s="60" t="s">
        <v>205</v>
      </c>
      <c r="E22" s="40"/>
      <c r="F22" s="40"/>
      <c r="G22" s="40"/>
      <c r="H22" s="40"/>
    </row>
    <row r="23" spans="1:8" ht="19.5">
      <c r="A23" s="55">
        <v>3</v>
      </c>
      <c r="B23" s="56" t="s">
        <v>193</v>
      </c>
      <c r="C23" s="55">
        <v>180</v>
      </c>
      <c r="D23" s="55" t="s">
        <v>204</v>
      </c>
      <c r="E23" s="40"/>
      <c r="F23" s="40"/>
      <c r="G23" s="40"/>
      <c r="H23" s="40"/>
    </row>
    <row r="24" spans="1:8" ht="36">
      <c r="A24" s="55">
        <v>4</v>
      </c>
      <c r="B24" s="56" t="s">
        <v>194</v>
      </c>
      <c r="C24" s="61"/>
      <c r="D24" s="60"/>
      <c r="E24" s="40"/>
      <c r="F24" s="40"/>
      <c r="G24" s="40"/>
      <c r="H24" s="40"/>
    </row>
    <row r="25" spans="1:8" ht="36">
      <c r="A25" s="55">
        <v>5</v>
      </c>
      <c r="B25" s="62" t="s">
        <v>195</v>
      </c>
      <c r="C25" s="61">
        <v>40</v>
      </c>
      <c r="D25" s="55" t="s">
        <v>206</v>
      </c>
      <c r="E25" s="40"/>
      <c r="F25" s="40"/>
      <c r="G25" s="40"/>
      <c r="H25" s="40"/>
    </row>
    <row r="26" spans="1:8" ht="16.5">
      <c r="A26" s="105" t="s">
        <v>47</v>
      </c>
      <c r="B26" s="54" t="s">
        <v>68</v>
      </c>
      <c r="C26" s="106"/>
      <c r="D26" s="106" t="s">
        <v>70</v>
      </c>
      <c r="E26" s="40"/>
      <c r="F26" s="40"/>
      <c r="G26" s="40"/>
      <c r="H26" s="40"/>
    </row>
    <row r="27" spans="1:8" ht="16.5">
      <c r="A27" s="105"/>
      <c r="B27" s="56" t="s">
        <v>69</v>
      </c>
      <c r="C27" s="106"/>
      <c r="D27" s="106"/>
      <c r="E27" s="40"/>
      <c r="F27" s="40"/>
      <c r="G27" s="40"/>
      <c r="H27" s="40"/>
    </row>
    <row r="28" spans="1:8" ht="33">
      <c r="A28" s="55">
        <v>1</v>
      </c>
      <c r="B28" s="56" t="s">
        <v>71</v>
      </c>
      <c r="C28" s="55"/>
      <c r="D28" s="55"/>
      <c r="E28" s="40"/>
      <c r="F28" s="40"/>
      <c r="G28" s="40"/>
      <c r="H28" s="40"/>
    </row>
    <row r="29" spans="1:8" ht="16.5">
      <c r="A29" s="55">
        <v>1.1</v>
      </c>
      <c r="B29" s="56" t="s">
        <v>172</v>
      </c>
      <c r="C29" s="55">
        <v>2</v>
      </c>
      <c r="D29" s="55" t="s">
        <v>207</v>
      </c>
      <c r="E29" s="40"/>
      <c r="F29" s="40"/>
      <c r="G29" s="40"/>
      <c r="H29" s="40"/>
    </row>
    <row r="30" spans="1:8" ht="16.5">
      <c r="A30" s="55">
        <v>1.2</v>
      </c>
      <c r="B30" s="56" t="s">
        <v>173</v>
      </c>
      <c r="C30" s="55">
        <v>2</v>
      </c>
      <c r="D30" s="73" t="s">
        <v>207</v>
      </c>
      <c r="E30" s="40"/>
      <c r="F30" s="40"/>
      <c r="G30" s="40"/>
      <c r="H30" s="40"/>
    </row>
    <row r="31" spans="1:8" ht="16.5">
      <c r="A31" s="55">
        <v>1.3</v>
      </c>
      <c r="B31" s="56" t="s">
        <v>174</v>
      </c>
      <c r="C31" s="55">
        <v>2</v>
      </c>
      <c r="D31" s="73" t="s">
        <v>207</v>
      </c>
      <c r="E31" s="40"/>
      <c r="F31" s="40"/>
      <c r="G31" s="40"/>
      <c r="H31" s="40"/>
    </row>
    <row r="32" spans="1:8" ht="16.5">
      <c r="A32" s="55">
        <v>1.4</v>
      </c>
      <c r="B32" s="56" t="s">
        <v>175</v>
      </c>
      <c r="C32" s="55">
        <v>2</v>
      </c>
      <c r="D32" s="73" t="s">
        <v>207</v>
      </c>
      <c r="E32" s="40"/>
      <c r="F32" s="40"/>
      <c r="G32" s="40"/>
      <c r="H32" s="40"/>
    </row>
    <row r="33" spans="1:8" ht="33">
      <c r="A33" s="55">
        <v>2</v>
      </c>
      <c r="B33" s="56" t="s">
        <v>72</v>
      </c>
      <c r="C33" s="55"/>
      <c r="D33" s="55"/>
      <c r="E33" s="40"/>
      <c r="F33" s="40"/>
      <c r="G33" s="40"/>
      <c r="H33" s="40"/>
    </row>
    <row r="34" spans="1:8" ht="16.5">
      <c r="A34" s="55">
        <v>1.1</v>
      </c>
      <c r="B34" s="56" t="s">
        <v>172</v>
      </c>
      <c r="C34" s="55">
        <v>0</v>
      </c>
      <c r="D34" s="55"/>
      <c r="E34" s="40"/>
      <c r="F34" s="40"/>
      <c r="G34" s="40"/>
      <c r="H34" s="40"/>
    </row>
    <row r="35" spans="1:8" ht="16.5">
      <c r="A35" s="55">
        <v>1.2</v>
      </c>
      <c r="B35" s="56" t="s">
        <v>173</v>
      </c>
      <c r="C35" s="55">
        <v>0</v>
      </c>
      <c r="D35" s="55"/>
      <c r="E35" s="40"/>
      <c r="F35" s="40"/>
      <c r="G35" s="40"/>
      <c r="H35" s="40"/>
    </row>
    <row r="36" spans="1:8" ht="16.5">
      <c r="A36" s="55">
        <v>1.3</v>
      </c>
      <c r="B36" s="56" t="s">
        <v>174</v>
      </c>
      <c r="C36" s="55">
        <v>0</v>
      </c>
      <c r="D36" s="55"/>
      <c r="E36" s="40"/>
      <c r="F36" s="40"/>
      <c r="G36" s="40"/>
      <c r="H36" s="40"/>
    </row>
    <row r="37" spans="1:8" ht="16.5">
      <c r="A37" s="55">
        <v>1.4</v>
      </c>
      <c r="B37" s="56" t="s">
        <v>175</v>
      </c>
      <c r="C37" s="55">
        <v>0</v>
      </c>
      <c r="D37" s="55"/>
      <c r="E37" s="40"/>
      <c r="F37" s="40"/>
      <c r="G37" s="40"/>
      <c r="H37" s="40"/>
    </row>
    <row r="38" spans="1:8" ht="33">
      <c r="A38" s="55">
        <v>3</v>
      </c>
      <c r="B38" s="56" t="s">
        <v>73</v>
      </c>
      <c r="C38" s="55"/>
      <c r="D38" s="55"/>
      <c r="E38" s="40"/>
      <c r="F38" s="40"/>
      <c r="G38" s="40"/>
      <c r="H38" s="40"/>
    </row>
    <row r="39" spans="1:8" ht="16.5">
      <c r="A39" s="55">
        <v>4</v>
      </c>
      <c r="B39" s="56" t="s">
        <v>4</v>
      </c>
      <c r="C39" s="55"/>
      <c r="D39" s="55"/>
      <c r="E39" s="40"/>
      <c r="F39" s="40"/>
      <c r="G39" s="40"/>
      <c r="H39" s="40"/>
    </row>
    <row r="40" spans="1:8" ht="33">
      <c r="A40" s="105" t="s">
        <v>49</v>
      </c>
      <c r="B40" s="54" t="s">
        <v>74</v>
      </c>
      <c r="C40" s="106">
        <v>68</v>
      </c>
      <c r="D40" s="106" t="s">
        <v>183</v>
      </c>
      <c r="E40" s="40"/>
      <c r="F40" s="40"/>
      <c r="G40" s="40"/>
      <c r="H40" s="40"/>
    </row>
    <row r="41" spans="1:8" ht="20.25" customHeight="1">
      <c r="A41" s="105"/>
      <c r="B41" s="56" t="s">
        <v>69</v>
      </c>
      <c r="C41" s="106"/>
      <c r="D41" s="106"/>
      <c r="E41" s="40"/>
      <c r="F41" s="40"/>
      <c r="G41" s="40"/>
      <c r="H41" s="40"/>
    </row>
    <row r="42" spans="1:8" ht="33.75" customHeight="1">
      <c r="A42" s="53" t="s">
        <v>51</v>
      </c>
      <c r="B42" s="54" t="s">
        <v>75</v>
      </c>
      <c r="C42" s="55"/>
      <c r="D42" s="55" t="s">
        <v>76</v>
      </c>
      <c r="E42" s="40"/>
      <c r="F42" s="40"/>
      <c r="G42" s="40"/>
      <c r="H42" s="40"/>
    </row>
    <row r="43" spans="1:8" ht="39.75" customHeight="1">
      <c r="A43" s="61">
        <v>1</v>
      </c>
      <c r="B43" s="63" t="s">
        <v>176</v>
      </c>
      <c r="C43" s="64">
        <v>9</v>
      </c>
      <c r="D43" s="63" t="s">
        <v>183</v>
      </c>
      <c r="E43" s="65"/>
      <c r="F43" s="40"/>
      <c r="G43" s="40"/>
      <c r="H43" s="40"/>
    </row>
    <row r="44" spans="1:8" ht="39.75" customHeight="1">
      <c r="A44" s="61">
        <v>2</v>
      </c>
      <c r="B44" s="63" t="s">
        <v>78</v>
      </c>
      <c r="C44" s="64">
        <v>2</v>
      </c>
      <c r="D44" s="63" t="s">
        <v>183</v>
      </c>
      <c r="E44" s="65"/>
      <c r="F44" s="40"/>
      <c r="G44" s="40"/>
      <c r="H44" s="40"/>
    </row>
    <row r="45" spans="1:8" ht="33.75" customHeight="1">
      <c r="A45" s="61">
        <v>3</v>
      </c>
      <c r="B45" s="63" t="s">
        <v>177</v>
      </c>
      <c r="C45" s="64">
        <v>4</v>
      </c>
      <c r="D45" s="63" t="s">
        <v>183</v>
      </c>
      <c r="E45" s="65"/>
      <c r="F45" s="40"/>
      <c r="G45" s="40"/>
      <c r="H45" s="40"/>
    </row>
    <row r="46" spans="1:8" ht="33.75" customHeight="1">
      <c r="A46" s="61">
        <v>4</v>
      </c>
      <c r="B46" s="63" t="s">
        <v>178</v>
      </c>
      <c r="C46" s="64">
        <v>5</v>
      </c>
      <c r="D46" s="63" t="s">
        <v>183</v>
      </c>
      <c r="E46" s="65"/>
      <c r="F46" s="40"/>
      <c r="G46" s="40"/>
      <c r="H46" s="40"/>
    </row>
    <row r="47" spans="1:8" ht="33.75" customHeight="1">
      <c r="A47" s="61">
        <v>5</v>
      </c>
      <c r="B47" s="63" t="s">
        <v>179</v>
      </c>
      <c r="C47" s="64">
        <v>6</v>
      </c>
      <c r="D47" s="63" t="s">
        <v>183</v>
      </c>
      <c r="E47" s="65"/>
      <c r="F47" s="40"/>
      <c r="G47" s="40"/>
      <c r="H47" s="40"/>
    </row>
    <row r="48" spans="1:8" ht="33.75" customHeight="1">
      <c r="A48" s="61">
        <v>6</v>
      </c>
      <c r="B48" s="63" t="s">
        <v>180</v>
      </c>
      <c r="C48" s="64">
        <v>1</v>
      </c>
      <c r="D48" s="63" t="s">
        <v>183</v>
      </c>
      <c r="E48" s="65"/>
      <c r="F48" s="40"/>
      <c r="G48" s="40"/>
      <c r="H48" s="40"/>
    </row>
    <row r="49" spans="1:8" ht="33.75" customHeight="1">
      <c r="A49" s="61">
        <v>7</v>
      </c>
      <c r="B49" s="63" t="s">
        <v>77</v>
      </c>
      <c r="C49" s="64">
        <v>2</v>
      </c>
      <c r="D49" s="63" t="s">
        <v>183</v>
      </c>
      <c r="E49" s="65"/>
      <c r="F49" s="40"/>
      <c r="G49" s="40"/>
      <c r="H49" s="40"/>
    </row>
    <row r="50" spans="1:8" ht="33.75" customHeight="1">
      <c r="A50" s="66">
        <v>8</v>
      </c>
      <c r="B50" s="67" t="s">
        <v>181</v>
      </c>
      <c r="C50" s="68">
        <v>15</v>
      </c>
      <c r="D50" s="63" t="s">
        <v>183</v>
      </c>
      <c r="E50" s="65"/>
      <c r="F50" s="40"/>
      <c r="G50" s="40"/>
      <c r="H50" s="40"/>
    </row>
    <row r="51" spans="1:8" ht="16.5">
      <c r="A51" s="47"/>
      <c r="B51" s="69"/>
      <c r="C51" s="40"/>
      <c r="D51" s="40"/>
      <c r="E51" s="40"/>
      <c r="F51" s="40"/>
      <c r="G51" s="40"/>
      <c r="H51" s="40"/>
    </row>
    <row r="52" spans="1:8" ht="16.5">
      <c r="A52" s="47"/>
      <c r="B52" s="40"/>
      <c r="C52" s="40"/>
      <c r="D52" s="40"/>
      <c r="E52" s="40"/>
      <c r="F52" s="40"/>
      <c r="G52" s="40"/>
      <c r="H52" s="40"/>
    </row>
    <row r="53" spans="1:8" ht="19.5">
      <c r="A53" s="44"/>
      <c r="B53" s="44" t="s">
        <v>2</v>
      </c>
      <c r="C53" s="44" t="s">
        <v>196</v>
      </c>
      <c r="D53" s="40"/>
      <c r="E53" s="40"/>
      <c r="F53" s="40"/>
      <c r="G53" s="40"/>
      <c r="H53" s="40"/>
    </row>
    <row r="54" spans="1:8" ht="16.5">
      <c r="A54" s="70" t="s">
        <v>79</v>
      </c>
      <c r="B54" s="70" t="s">
        <v>80</v>
      </c>
      <c r="C54" s="44">
        <v>0</v>
      </c>
      <c r="D54" s="40"/>
      <c r="E54" s="40"/>
      <c r="F54" s="40"/>
      <c r="G54" s="40"/>
      <c r="H54" s="40"/>
    </row>
    <row r="55" spans="1:8" ht="16.5">
      <c r="A55" s="70" t="s">
        <v>81</v>
      </c>
      <c r="B55" s="70" t="s">
        <v>82</v>
      </c>
      <c r="C55" s="44">
        <v>0</v>
      </c>
      <c r="D55" s="40"/>
      <c r="E55" s="40"/>
      <c r="F55" s="40"/>
      <c r="G55" s="40"/>
      <c r="H55" s="40"/>
    </row>
    <row r="56" spans="1:8" ht="16.5">
      <c r="A56" s="47"/>
      <c r="B56" s="40"/>
      <c r="C56" s="40"/>
      <c r="D56" s="40"/>
      <c r="E56" s="40"/>
      <c r="F56" s="40"/>
      <c r="G56" s="40"/>
      <c r="H56" s="40"/>
    </row>
    <row r="57" spans="1:8" ht="49.5">
      <c r="A57" s="44"/>
      <c r="B57" s="44" t="s">
        <v>2</v>
      </c>
      <c r="C57" s="44" t="s">
        <v>197</v>
      </c>
      <c r="D57" s="44" t="s">
        <v>83</v>
      </c>
      <c r="E57" s="44" t="s">
        <v>84</v>
      </c>
      <c r="F57" s="40"/>
      <c r="G57" s="40"/>
      <c r="H57" s="40"/>
    </row>
    <row r="58" spans="1:12" ht="18.75" customHeight="1">
      <c r="A58" s="71" t="s">
        <v>85</v>
      </c>
      <c r="B58" s="70" t="s">
        <v>86</v>
      </c>
      <c r="C58" s="44">
        <v>0</v>
      </c>
      <c r="D58" s="44"/>
      <c r="E58" s="44"/>
      <c r="F58" s="40"/>
      <c r="G58" s="40"/>
      <c r="H58" s="40"/>
      <c r="L58">
        <f>10/441</f>
        <v>0.022675736961451247</v>
      </c>
    </row>
    <row r="59" spans="1:8" ht="18.75" customHeight="1">
      <c r="A59" s="71" t="s">
        <v>87</v>
      </c>
      <c r="B59" s="70" t="s">
        <v>88</v>
      </c>
      <c r="C59" s="44">
        <v>0</v>
      </c>
      <c r="D59" s="44"/>
      <c r="E59" s="44"/>
      <c r="F59" s="40"/>
      <c r="G59" s="40"/>
      <c r="H59" s="40"/>
    </row>
    <row r="60" spans="1:8" ht="16.5">
      <c r="A60" s="47"/>
      <c r="B60" s="40"/>
      <c r="C60" s="40"/>
      <c r="D60" s="40"/>
      <c r="E60" s="40"/>
      <c r="F60" s="40"/>
      <c r="G60" s="40"/>
      <c r="H60" s="40"/>
    </row>
    <row r="61" spans="1:8" ht="19.5" customHeight="1">
      <c r="A61" s="107" t="s">
        <v>89</v>
      </c>
      <c r="B61" s="107" t="s">
        <v>90</v>
      </c>
      <c r="C61" s="44" t="s">
        <v>91</v>
      </c>
      <c r="D61" s="94" t="s">
        <v>92</v>
      </c>
      <c r="E61" s="94"/>
      <c r="F61" s="94" t="s">
        <v>188</v>
      </c>
      <c r="G61" s="94"/>
      <c r="H61" s="40"/>
    </row>
    <row r="62" spans="1:8" ht="19.5" customHeight="1">
      <c r="A62" s="107"/>
      <c r="B62" s="107"/>
      <c r="C62" s="44"/>
      <c r="D62" s="44" t="s">
        <v>93</v>
      </c>
      <c r="E62" s="44" t="s">
        <v>94</v>
      </c>
      <c r="F62" s="44" t="s">
        <v>93</v>
      </c>
      <c r="G62" s="44" t="s">
        <v>94</v>
      </c>
      <c r="H62" s="40"/>
    </row>
    <row r="63" spans="1:8" ht="19.5" customHeight="1">
      <c r="A63" s="44">
        <v>1</v>
      </c>
      <c r="B63" s="45" t="s">
        <v>95</v>
      </c>
      <c r="C63" s="44" t="s">
        <v>182</v>
      </c>
      <c r="D63" s="44"/>
      <c r="E63" s="44">
        <v>10</v>
      </c>
      <c r="F63" s="44"/>
      <c r="G63" s="44" t="s">
        <v>208</v>
      </c>
      <c r="H63" s="40"/>
    </row>
    <row r="64" spans="1:8" ht="19.5" customHeight="1">
      <c r="A64" s="44">
        <v>2</v>
      </c>
      <c r="B64" s="45" t="s">
        <v>96</v>
      </c>
      <c r="C64" s="44"/>
      <c r="D64" s="44"/>
      <c r="E64" s="44"/>
      <c r="F64" s="44"/>
      <c r="G64" s="44"/>
      <c r="H64" s="40"/>
    </row>
    <row r="65" spans="1:8" ht="50.25" customHeight="1">
      <c r="A65" s="104" t="s">
        <v>97</v>
      </c>
      <c r="B65" s="104"/>
      <c r="C65" s="104"/>
      <c r="D65" s="104"/>
      <c r="E65" s="104"/>
      <c r="F65" s="104"/>
      <c r="G65" s="104"/>
      <c r="H65" s="40"/>
    </row>
    <row r="66" spans="1:8" ht="21" customHeight="1">
      <c r="A66" s="44"/>
      <c r="B66" s="44" t="s">
        <v>2</v>
      </c>
      <c r="C66" s="44" t="s">
        <v>98</v>
      </c>
      <c r="D66" s="44" t="s">
        <v>99</v>
      </c>
      <c r="E66" s="40"/>
      <c r="F66" s="40"/>
      <c r="G66" s="40"/>
      <c r="H66" s="40"/>
    </row>
    <row r="67" spans="1:8" ht="21" customHeight="1">
      <c r="A67" s="70" t="s">
        <v>100</v>
      </c>
      <c r="B67" s="70" t="s">
        <v>101</v>
      </c>
      <c r="C67" s="44" t="s">
        <v>182</v>
      </c>
      <c r="D67" s="44"/>
      <c r="E67" s="40"/>
      <c r="F67" s="40"/>
      <c r="G67" s="40"/>
      <c r="H67" s="40"/>
    </row>
    <row r="68" spans="1:8" ht="36" customHeight="1">
      <c r="A68" s="70" t="s">
        <v>102</v>
      </c>
      <c r="B68" s="70" t="s">
        <v>103</v>
      </c>
      <c r="C68" s="44" t="s">
        <v>182</v>
      </c>
      <c r="D68" s="44"/>
      <c r="E68" s="40"/>
      <c r="F68" s="40"/>
      <c r="G68" s="40"/>
      <c r="H68" s="40"/>
    </row>
    <row r="69" spans="1:8" ht="21" customHeight="1">
      <c r="A69" s="70" t="s">
        <v>104</v>
      </c>
      <c r="B69" s="70" t="s">
        <v>105</v>
      </c>
      <c r="C69" s="44" t="s">
        <v>182</v>
      </c>
      <c r="D69" s="44"/>
      <c r="E69" s="40"/>
      <c r="F69" s="40"/>
      <c r="G69" s="40"/>
      <c r="H69" s="40"/>
    </row>
    <row r="70" spans="1:8" ht="32.25" customHeight="1">
      <c r="A70" s="70" t="s">
        <v>106</v>
      </c>
      <c r="B70" s="70" t="s">
        <v>107</v>
      </c>
      <c r="C70" s="44" t="s">
        <v>182</v>
      </c>
      <c r="D70" s="44"/>
      <c r="E70" s="40"/>
      <c r="F70" s="40"/>
      <c r="G70" s="40"/>
      <c r="H70" s="40"/>
    </row>
    <row r="71" spans="1:8" ht="21" customHeight="1">
      <c r="A71" s="70" t="s">
        <v>108</v>
      </c>
      <c r="B71" s="70" t="s">
        <v>109</v>
      </c>
      <c r="C71" s="44" t="s">
        <v>182</v>
      </c>
      <c r="D71" s="44"/>
      <c r="E71" s="40"/>
      <c r="F71" s="40"/>
      <c r="G71" s="40"/>
      <c r="H71" s="40"/>
    </row>
    <row r="72" spans="1:8" ht="16.5">
      <c r="A72" s="47"/>
      <c r="B72" s="40"/>
      <c r="C72" s="40"/>
      <c r="D72" s="40"/>
      <c r="E72" s="40"/>
      <c r="F72" s="40"/>
      <c r="G72" s="40"/>
      <c r="H72" s="40"/>
    </row>
    <row r="73" spans="1:6" ht="16.5">
      <c r="A73" s="95"/>
      <c r="B73" s="48"/>
      <c r="D73" s="49" t="s">
        <v>209</v>
      </c>
      <c r="E73" s="49"/>
      <c r="F73" s="49"/>
    </row>
    <row r="74" spans="1:6" ht="16.5">
      <c r="A74" s="95"/>
      <c r="B74" s="48"/>
      <c r="D74" s="50" t="s">
        <v>17</v>
      </c>
      <c r="E74" s="50"/>
      <c r="F74" s="50"/>
    </row>
    <row r="75" spans="1:8" ht="16.5">
      <c r="A75" s="95"/>
      <c r="B75" s="48"/>
      <c r="C75" s="40"/>
      <c r="D75" s="40"/>
      <c r="E75" s="40"/>
      <c r="F75" s="40"/>
      <c r="G75" s="40"/>
      <c r="H75" s="40"/>
    </row>
  </sheetData>
  <sheetProtection/>
  <mergeCells count="14">
    <mergeCell ref="D40:D41"/>
    <mergeCell ref="A61:A62"/>
    <mergeCell ref="B61:B62"/>
    <mergeCell ref="D61:E61"/>
    <mergeCell ref="F61:G61"/>
    <mergeCell ref="A73:A75"/>
    <mergeCell ref="A4:D4"/>
    <mergeCell ref="A5:D5"/>
    <mergeCell ref="A65:G65"/>
    <mergeCell ref="A26:A27"/>
    <mergeCell ref="C26:C27"/>
    <mergeCell ref="D26:D27"/>
    <mergeCell ref="A40:A41"/>
    <mergeCell ref="C40:C41"/>
  </mergeCells>
  <printOptions/>
  <pageMargins left="0.93" right="0.61" top="0.75" bottom="0.75" header="0.3" footer="0.3"/>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dimension ref="A1:P46"/>
  <sheetViews>
    <sheetView zoomScale="87" zoomScaleNormal="87" zoomScalePageLayoutView="0" workbookViewId="0" topLeftCell="A40">
      <selection activeCell="P49" sqref="P49"/>
    </sheetView>
  </sheetViews>
  <sheetFormatPr defaultColWidth="9.00390625" defaultRowHeight="15.75"/>
  <cols>
    <col min="2" max="2" width="17.25390625" style="0" customWidth="1"/>
    <col min="3" max="3" width="8.25390625" style="0" customWidth="1"/>
    <col min="4" max="5" width="6.625" style="0" customWidth="1"/>
    <col min="6" max="6" width="15.25390625" style="10" customWidth="1"/>
    <col min="7" max="8" width="6.625" style="10" customWidth="1"/>
    <col min="9" max="9" width="8.25390625" style="10" customWidth="1"/>
    <col min="10" max="13" width="8.25390625" style="0" customWidth="1"/>
    <col min="14" max="14" width="6.50390625" style="0" customWidth="1"/>
    <col min="15" max="15" width="8.25390625" style="0" customWidth="1"/>
    <col min="16" max="16" width="6.50390625" style="0" customWidth="1"/>
  </cols>
  <sheetData>
    <row r="1" spans="6:15" s="40" customFormat="1" ht="17.25">
      <c r="F1" s="51"/>
      <c r="G1" s="51"/>
      <c r="H1" s="51"/>
      <c r="I1" s="51"/>
      <c r="O1" s="41" t="s">
        <v>185</v>
      </c>
    </row>
    <row r="2" spans="1:9" s="40" customFormat="1" ht="16.5">
      <c r="A2" s="40" t="s">
        <v>145</v>
      </c>
      <c r="F2" s="51"/>
      <c r="G2" s="51"/>
      <c r="H2" s="51"/>
      <c r="I2" s="51"/>
    </row>
    <row r="3" spans="1:9" s="40" customFormat="1" ht="16.5">
      <c r="A3" s="42" t="s">
        <v>146</v>
      </c>
      <c r="F3" s="51"/>
      <c r="G3" s="51"/>
      <c r="H3" s="51"/>
      <c r="I3" s="51"/>
    </row>
    <row r="4" spans="1:16" s="40" customFormat="1" ht="16.5">
      <c r="A4" s="91" t="s">
        <v>0</v>
      </c>
      <c r="B4" s="91"/>
      <c r="C4" s="91"/>
      <c r="D4" s="91"/>
      <c r="E4" s="91"/>
      <c r="F4" s="91"/>
      <c r="G4" s="91"/>
      <c r="H4" s="91"/>
      <c r="I4" s="91"/>
      <c r="J4" s="91"/>
      <c r="K4" s="91"/>
      <c r="L4" s="91"/>
      <c r="M4" s="91"/>
      <c r="N4" s="91"/>
      <c r="O4" s="91"/>
      <c r="P4" s="91"/>
    </row>
    <row r="5" spans="1:16" s="40" customFormat="1" ht="16.5">
      <c r="A5" s="119" t="s">
        <v>245</v>
      </c>
      <c r="B5" s="119"/>
      <c r="C5" s="119"/>
      <c r="D5" s="119"/>
      <c r="E5" s="119"/>
      <c r="F5" s="119"/>
      <c r="G5" s="119"/>
      <c r="H5" s="119"/>
      <c r="I5" s="119"/>
      <c r="J5" s="119"/>
      <c r="K5" s="119"/>
      <c r="L5" s="119"/>
      <c r="M5" s="119"/>
      <c r="N5" s="119"/>
      <c r="O5" s="119"/>
      <c r="P5" s="119"/>
    </row>
    <row r="6" spans="1:16" ht="15.75">
      <c r="A6" s="5"/>
      <c r="B6" s="5"/>
      <c r="C6" s="5"/>
      <c r="D6" s="5"/>
      <c r="E6" s="5"/>
      <c r="F6" s="11"/>
      <c r="G6" s="11"/>
      <c r="H6" s="11"/>
      <c r="I6" s="11"/>
      <c r="J6" s="5"/>
      <c r="K6" s="5"/>
      <c r="L6" s="5"/>
      <c r="M6" s="5"/>
      <c r="N6" s="5"/>
      <c r="O6" s="5"/>
      <c r="P6" s="5"/>
    </row>
    <row r="7" spans="1:16" ht="15.75">
      <c r="A7" s="114" t="s">
        <v>1</v>
      </c>
      <c r="B7" s="111" t="s">
        <v>2</v>
      </c>
      <c r="C7" s="111" t="s">
        <v>18</v>
      </c>
      <c r="D7" s="111" t="s">
        <v>110</v>
      </c>
      <c r="E7" s="111"/>
      <c r="F7" s="111"/>
      <c r="G7" s="111"/>
      <c r="H7" s="111"/>
      <c r="I7" s="111"/>
      <c r="J7" s="111" t="s">
        <v>111</v>
      </c>
      <c r="K7" s="111"/>
      <c r="L7" s="111"/>
      <c r="M7" s="111" t="s">
        <v>112</v>
      </c>
      <c r="N7" s="111"/>
      <c r="O7" s="111"/>
      <c r="P7" s="111"/>
    </row>
    <row r="8" spans="1:16" ht="31.5" customHeight="1">
      <c r="A8" s="115"/>
      <c r="B8" s="111"/>
      <c r="C8" s="111"/>
      <c r="D8" s="18" t="s">
        <v>113</v>
      </c>
      <c r="E8" s="18" t="s">
        <v>114</v>
      </c>
      <c r="F8" s="19" t="s">
        <v>115</v>
      </c>
      <c r="G8" s="19" t="s">
        <v>116</v>
      </c>
      <c r="H8" s="19" t="s">
        <v>117</v>
      </c>
      <c r="I8" s="19" t="s">
        <v>118</v>
      </c>
      <c r="J8" s="18" t="s">
        <v>119</v>
      </c>
      <c r="K8" s="18" t="s">
        <v>120</v>
      </c>
      <c r="L8" s="18" t="s">
        <v>121</v>
      </c>
      <c r="M8" s="18" t="s">
        <v>122</v>
      </c>
      <c r="N8" s="18" t="s">
        <v>23</v>
      </c>
      <c r="O8" s="18" t="s">
        <v>24</v>
      </c>
      <c r="P8" s="18" t="s">
        <v>28</v>
      </c>
    </row>
    <row r="9" spans="1:16" ht="63.75" customHeight="1">
      <c r="A9" s="116"/>
      <c r="B9" s="7" t="s">
        <v>123</v>
      </c>
      <c r="C9" s="20">
        <f>C27+C30+C10</f>
        <v>48</v>
      </c>
      <c r="D9" s="20"/>
      <c r="E9" s="20"/>
      <c r="F9" s="12">
        <f>SUM(F12:F43)</f>
        <v>42</v>
      </c>
      <c r="G9" s="12">
        <f>SUM(G12:G43)</f>
        <v>11</v>
      </c>
      <c r="H9" s="12">
        <f>SUM(H12:H43)</f>
        <v>2</v>
      </c>
      <c r="I9" s="12">
        <f>SUM(I12:I43)</f>
        <v>12</v>
      </c>
      <c r="J9" s="20">
        <f>J10+J27+J30</f>
        <v>11</v>
      </c>
      <c r="K9" s="20">
        <f>K10+K27+K30</f>
        <v>30</v>
      </c>
      <c r="L9" s="20"/>
      <c r="M9" s="20">
        <f>M10+M27+M30</f>
        <v>17</v>
      </c>
      <c r="N9" s="20">
        <f>N10+N27+N30</f>
        <v>12</v>
      </c>
      <c r="O9" s="20"/>
      <c r="P9" s="20"/>
    </row>
    <row r="10" spans="1:16" ht="15.75" customHeight="1">
      <c r="A10" s="109" t="s">
        <v>5</v>
      </c>
      <c r="B10" s="21" t="s">
        <v>124</v>
      </c>
      <c r="C10" s="117">
        <f>SUM(D10:I11)</f>
        <v>29</v>
      </c>
      <c r="D10" s="117"/>
      <c r="E10" s="117"/>
      <c r="F10" s="112">
        <f>SUM(F12:F26)</f>
        <v>20</v>
      </c>
      <c r="G10" s="112">
        <f>SUM(G12:G26)</f>
        <v>9</v>
      </c>
      <c r="H10" s="122"/>
      <c r="I10" s="122"/>
      <c r="J10" s="109">
        <f>SUM(J12:J26)</f>
        <v>9</v>
      </c>
      <c r="K10" s="109">
        <f>SUM(K12:K26)</f>
        <v>20</v>
      </c>
      <c r="L10" s="109"/>
      <c r="M10" s="109">
        <f>SUM(M12:M26)</f>
        <v>17</v>
      </c>
      <c r="N10" s="109">
        <f>SUM(N12:N26)</f>
        <v>12</v>
      </c>
      <c r="O10" s="109"/>
      <c r="P10" s="121"/>
    </row>
    <row r="11" spans="1:16" ht="33">
      <c r="A11" s="110"/>
      <c r="B11" s="22" t="s">
        <v>125</v>
      </c>
      <c r="C11" s="118"/>
      <c r="D11" s="118"/>
      <c r="E11" s="118"/>
      <c r="F11" s="113"/>
      <c r="G11" s="113"/>
      <c r="H11" s="123"/>
      <c r="I11" s="123"/>
      <c r="J11" s="110"/>
      <c r="K11" s="110"/>
      <c r="L11" s="110"/>
      <c r="M11" s="110"/>
      <c r="N11" s="110"/>
      <c r="O11" s="110"/>
      <c r="P11" s="115"/>
    </row>
    <row r="12" spans="1:16" ht="16.5">
      <c r="A12" s="23">
        <v>1</v>
      </c>
      <c r="B12" s="22" t="s">
        <v>126</v>
      </c>
      <c r="C12" s="23">
        <f>SUM(D12:I12)</f>
        <v>5</v>
      </c>
      <c r="D12" s="23"/>
      <c r="E12" s="23"/>
      <c r="F12" s="13">
        <v>3</v>
      </c>
      <c r="G12" s="13">
        <v>2</v>
      </c>
      <c r="H12" s="24"/>
      <c r="I12" s="24"/>
      <c r="J12" s="23">
        <f>G12</f>
        <v>2</v>
      </c>
      <c r="K12" s="23">
        <f>F12</f>
        <v>3</v>
      </c>
      <c r="L12" s="23"/>
      <c r="M12" s="23">
        <v>3</v>
      </c>
      <c r="N12" s="23">
        <v>2</v>
      </c>
      <c r="O12" s="23"/>
      <c r="P12" s="6"/>
    </row>
    <row r="13" spans="1:16" ht="16.5">
      <c r="A13" s="23">
        <v>2</v>
      </c>
      <c r="B13" s="22" t="s">
        <v>127</v>
      </c>
      <c r="C13" s="77">
        <f>SUM(D13:I13)</f>
        <v>2</v>
      </c>
      <c r="D13" s="23"/>
      <c r="E13" s="23"/>
      <c r="F13" s="13">
        <v>2</v>
      </c>
      <c r="G13" s="13"/>
      <c r="H13" s="24"/>
      <c r="I13" s="24"/>
      <c r="J13" s="23">
        <f aca="true" t="shared" si="0" ref="J13:J43">G13</f>
        <v>0</v>
      </c>
      <c r="K13" s="23">
        <f aca="true" t="shared" si="1" ref="K13:K43">F13</f>
        <v>2</v>
      </c>
      <c r="L13" s="23"/>
      <c r="M13" s="23">
        <v>2</v>
      </c>
      <c r="N13" s="23"/>
      <c r="O13" s="23"/>
      <c r="P13" s="6"/>
    </row>
    <row r="14" spans="1:16" ht="16.5">
      <c r="A14" s="23">
        <v>3</v>
      </c>
      <c r="B14" s="22" t="s">
        <v>128</v>
      </c>
      <c r="C14" s="77">
        <f aca="true" t="shared" si="2" ref="C14:C43">SUM(D14:I14)</f>
        <v>1</v>
      </c>
      <c r="D14" s="23"/>
      <c r="E14" s="23"/>
      <c r="F14" s="13">
        <v>1</v>
      </c>
      <c r="G14" s="13"/>
      <c r="H14" s="24"/>
      <c r="I14" s="24"/>
      <c r="J14" s="23">
        <f t="shared" si="0"/>
        <v>0</v>
      </c>
      <c r="K14" s="23">
        <f t="shared" si="1"/>
        <v>1</v>
      </c>
      <c r="L14" s="23"/>
      <c r="M14" s="23">
        <v>1</v>
      </c>
      <c r="N14" s="23"/>
      <c r="O14" s="23"/>
      <c r="P14" s="6"/>
    </row>
    <row r="15" spans="1:16" ht="16.5">
      <c r="A15" s="23">
        <v>4</v>
      </c>
      <c r="B15" s="22" t="s">
        <v>151</v>
      </c>
      <c r="C15" s="77">
        <f t="shared" si="2"/>
        <v>2</v>
      </c>
      <c r="D15" s="23"/>
      <c r="E15" s="23"/>
      <c r="F15" s="13"/>
      <c r="G15" s="13">
        <v>2</v>
      </c>
      <c r="H15" s="24"/>
      <c r="I15" s="24"/>
      <c r="J15" s="23">
        <f t="shared" si="0"/>
        <v>2</v>
      </c>
      <c r="K15" s="23">
        <f t="shared" si="1"/>
        <v>0</v>
      </c>
      <c r="L15" s="23"/>
      <c r="M15" s="23">
        <v>2</v>
      </c>
      <c r="N15" s="23"/>
      <c r="O15" s="23"/>
      <c r="P15" s="6"/>
    </row>
    <row r="16" spans="1:16" ht="16.5">
      <c r="A16" s="23">
        <v>5</v>
      </c>
      <c r="B16" s="22" t="s">
        <v>160</v>
      </c>
      <c r="C16" s="77">
        <f t="shared" si="2"/>
        <v>2</v>
      </c>
      <c r="D16" s="23"/>
      <c r="E16" s="23"/>
      <c r="F16" s="13">
        <v>2</v>
      </c>
      <c r="G16" s="13"/>
      <c r="H16" s="24"/>
      <c r="I16" s="24"/>
      <c r="J16" s="23">
        <f t="shared" si="0"/>
        <v>0</v>
      </c>
      <c r="K16" s="23">
        <f t="shared" si="1"/>
        <v>2</v>
      </c>
      <c r="L16" s="23"/>
      <c r="M16" s="23">
        <v>2</v>
      </c>
      <c r="N16" s="23"/>
      <c r="O16" s="23"/>
      <c r="P16" s="6"/>
    </row>
    <row r="17" spans="1:16" ht="16.5">
      <c r="A17" s="23">
        <v>6</v>
      </c>
      <c r="B17" s="22" t="s">
        <v>152</v>
      </c>
      <c r="C17" s="77">
        <f t="shared" si="2"/>
        <v>1</v>
      </c>
      <c r="D17" s="23"/>
      <c r="E17" s="23"/>
      <c r="F17" s="13">
        <v>1</v>
      </c>
      <c r="G17" s="13"/>
      <c r="H17" s="24"/>
      <c r="I17" s="24"/>
      <c r="J17" s="23">
        <f t="shared" si="0"/>
        <v>0</v>
      </c>
      <c r="K17" s="23">
        <f t="shared" si="1"/>
        <v>1</v>
      </c>
      <c r="L17" s="23"/>
      <c r="M17" s="23"/>
      <c r="N17" s="23">
        <v>1</v>
      </c>
      <c r="O17" s="23"/>
      <c r="P17" s="6"/>
    </row>
    <row r="18" spans="1:16" ht="16.5">
      <c r="A18" s="23">
        <v>7</v>
      </c>
      <c r="B18" s="22" t="s">
        <v>153</v>
      </c>
      <c r="C18" s="77">
        <f t="shared" si="2"/>
        <v>1</v>
      </c>
      <c r="D18" s="23"/>
      <c r="E18" s="23"/>
      <c r="F18" s="13"/>
      <c r="G18" s="13">
        <v>1</v>
      </c>
      <c r="H18" s="24"/>
      <c r="I18" s="24"/>
      <c r="J18" s="23">
        <f>G18</f>
        <v>1</v>
      </c>
      <c r="K18" s="23">
        <f t="shared" si="1"/>
        <v>0</v>
      </c>
      <c r="L18" s="23"/>
      <c r="M18" s="23"/>
      <c r="N18" s="23">
        <v>1</v>
      </c>
      <c r="O18" s="23"/>
      <c r="P18" s="6"/>
    </row>
    <row r="19" spans="1:16" ht="16.5">
      <c r="A19" s="23">
        <v>8</v>
      </c>
      <c r="B19" s="22" t="s">
        <v>149</v>
      </c>
      <c r="C19" s="77">
        <f t="shared" si="2"/>
        <v>4</v>
      </c>
      <c r="D19" s="23"/>
      <c r="E19" s="23"/>
      <c r="F19" s="13">
        <v>4</v>
      </c>
      <c r="G19" s="13">
        <v>0</v>
      </c>
      <c r="H19" s="24"/>
      <c r="I19" s="24"/>
      <c r="J19" s="23">
        <v>1</v>
      </c>
      <c r="K19" s="23">
        <v>4</v>
      </c>
      <c r="L19" s="23"/>
      <c r="M19" s="23">
        <v>4</v>
      </c>
      <c r="N19" s="23"/>
      <c r="O19" s="23"/>
      <c r="P19" s="6"/>
    </row>
    <row r="20" spans="1:16" ht="16.5">
      <c r="A20" s="23">
        <v>9</v>
      </c>
      <c r="B20" s="22" t="s">
        <v>154</v>
      </c>
      <c r="C20" s="77">
        <f t="shared" si="2"/>
        <v>2</v>
      </c>
      <c r="D20" s="23"/>
      <c r="E20" s="23"/>
      <c r="F20" s="13">
        <v>1</v>
      </c>
      <c r="G20" s="13">
        <v>1</v>
      </c>
      <c r="H20" s="24"/>
      <c r="I20" s="24"/>
      <c r="J20" s="23">
        <f t="shared" si="0"/>
        <v>1</v>
      </c>
      <c r="K20" s="23">
        <f t="shared" si="1"/>
        <v>1</v>
      </c>
      <c r="L20" s="23"/>
      <c r="M20" s="23">
        <v>1</v>
      </c>
      <c r="N20" s="23">
        <v>1</v>
      </c>
      <c r="O20" s="23"/>
      <c r="P20" s="6"/>
    </row>
    <row r="21" spans="1:16" ht="16.5">
      <c r="A21" s="23">
        <v>10</v>
      </c>
      <c r="B21" s="22" t="s">
        <v>155</v>
      </c>
      <c r="C21" s="77">
        <f t="shared" si="2"/>
        <v>1</v>
      </c>
      <c r="D21" s="23"/>
      <c r="E21" s="23"/>
      <c r="F21" s="13">
        <v>1</v>
      </c>
      <c r="G21" s="13"/>
      <c r="H21" s="24"/>
      <c r="I21" s="24"/>
      <c r="J21" s="23">
        <f t="shared" si="0"/>
        <v>0</v>
      </c>
      <c r="K21" s="23">
        <f t="shared" si="1"/>
        <v>1</v>
      </c>
      <c r="L21" s="23"/>
      <c r="M21" s="23"/>
      <c r="N21" s="23">
        <v>1</v>
      </c>
      <c r="O21" s="23"/>
      <c r="P21" s="6"/>
    </row>
    <row r="22" spans="1:16" ht="16.5">
      <c r="A22" s="23">
        <v>11</v>
      </c>
      <c r="B22" s="22" t="s">
        <v>156</v>
      </c>
      <c r="C22" s="77">
        <f t="shared" si="2"/>
        <v>1</v>
      </c>
      <c r="D22" s="23"/>
      <c r="E22" s="23"/>
      <c r="F22" s="13">
        <v>1</v>
      </c>
      <c r="G22" s="13"/>
      <c r="H22" s="24"/>
      <c r="I22" s="24"/>
      <c r="J22" s="23">
        <f t="shared" si="0"/>
        <v>0</v>
      </c>
      <c r="K22" s="23">
        <f t="shared" si="1"/>
        <v>1</v>
      </c>
      <c r="L22" s="23"/>
      <c r="M22" s="23"/>
      <c r="N22" s="23">
        <v>1</v>
      </c>
      <c r="O22" s="23"/>
      <c r="P22" s="6"/>
    </row>
    <row r="23" spans="1:16" ht="16.5">
      <c r="A23" s="23">
        <v>12</v>
      </c>
      <c r="B23" s="22" t="s">
        <v>150</v>
      </c>
      <c r="C23" s="77">
        <f t="shared" si="2"/>
        <v>3</v>
      </c>
      <c r="D23" s="23"/>
      <c r="E23" s="23"/>
      <c r="F23" s="13">
        <v>1</v>
      </c>
      <c r="G23" s="13">
        <v>2</v>
      </c>
      <c r="H23" s="24"/>
      <c r="I23" s="24"/>
      <c r="J23" s="23">
        <v>1</v>
      </c>
      <c r="K23" s="23">
        <f t="shared" si="1"/>
        <v>1</v>
      </c>
      <c r="L23" s="23"/>
      <c r="M23" s="23"/>
      <c r="N23" s="23">
        <v>3</v>
      </c>
      <c r="O23" s="23"/>
      <c r="P23" s="6"/>
    </row>
    <row r="24" spans="1:16" ht="16.5">
      <c r="A24" s="23">
        <v>13</v>
      </c>
      <c r="B24" s="22" t="s">
        <v>157</v>
      </c>
      <c r="C24" s="77">
        <f t="shared" si="2"/>
        <v>2</v>
      </c>
      <c r="D24" s="23"/>
      <c r="E24" s="23"/>
      <c r="F24" s="13">
        <v>2</v>
      </c>
      <c r="G24" s="13"/>
      <c r="H24" s="24"/>
      <c r="I24" s="24"/>
      <c r="J24" s="23">
        <f t="shared" si="0"/>
        <v>0</v>
      </c>
      <c r="K24" s="23">
        <f t="shared" si="1"/>
        <v>2</v>
      </c>
      <c r="L24" s="23"/>
      <c r="M24" s="23"/>
      <c r="N24" s="23">
        <v>2</v>
      </c>
      <c r="O24" s="23"/>
      <c r="P24" s="6"/>
    </row>
    <row r="25" spans="1:16" ht="16.5">
      <c r="A25" s="23">
        <v>14</v>
      </c>
      <c r="B25" s="22" t="s">
        <v>158</v>
      </c>
      <c r="C25" s="77">
        <f t="shared" si="2"/>
        <v>1</v>
      </c>
      <c r="D25" s="23"/>
      <c r="E25" s="23"/>
      <c r="F25" s="13"/>
      <c r="G25" s="13">
        <v>1</v>
      </c>
      <c r="H25" s="24"/>
      <c r="I25" s="24"/>
      <c r="J25" s="23">
        <f t="shared" si="0"/>
        <v>1</v>
      </c>
      <c r="K25" s="23">
        <f t="shared" si="1"/>
        <v>0</v>
      </c>
      <c r="L25" s="23"/>
      <c r="M25" s="23">
        <v>1</v>
      </c>
      <c r="N25" s="23"/>
      <c r="O25" s="23"/>
      <c r="P25" s="6"/>
    </row>
    <row r="26" spans="1:16" ht="16.5">
      <c r="A26" s="23">
        <v>15</v>
      </c>
      <c r="B26" s="22" t="s">
        <v>159</v>
      </c>
      <c r="C26" s="77">
        <f t="shared" si="2"/>
        <v>1</v>
      </c>
      <c r="D26" s="23"/>
      <c r="E26" s="23"/>
      <c r="F26" s="24">
        <v>1</v>
      </c>
      <c r="G26" s="24"/>
      <c r="H26" s="24"/>
      <c r="I26" s="24"/>
      <c r="J26" s="23">
        <f t="shared" si="0"/>
        <v>0</v>
      </c>
      <c r="K26" s="23">
        <f t="shared" si="1"/>
        <v>1</v>
      </c>
      <c r="L26" s="23"/>
      <c r="M26" s="23">
        <v>1</v>
      </c>
      <c r="N26" s="23"/>
      <c r="O26" s="23"/>
      <c r="P26" s="6"/>
    </row>
    <row r="27" spans="1:16" s="3" customFormat="1" ht="16.5">
      <c r="A27" s="76" t="s">
        <v>7</v>
      </c>
      <c r="B27" s="25" t="s">
        <v>129</v>
      </c>
      <c r="C27" s="76">
        <f t="shared" si="2"/>
        <v>2</v>
      </c>
      <c r="D27" s="76"/>
      <c r="E27" s="76"/>
      <c r="F27" s="78">
        <v>2</v>
      </c>
      <c r="G27" s="78"/>
      <c r="H27" s="78"/>
      <c r="I27" s="78"/>
      <c r="J27" s="76">
        <f t="shared" si="0"/>
        <v>0</v>
      </c>
      <c r="K27" s="76">
        <v>2</v>
      </c>
      <c r="L27" s="76"/>
      <c r="M27" s="76"/>
      <c r="N27" s="76"/>
      <c r="O27" s="76"/>
      <c r="P27" s="75"/>
    </row>
    <row r="28" spans="1:16" ht="16.5">
      <c r="A28" s="23">
        <v>1</v>
      </c>
      <c r="B28" s="22" t="s">
        <v>130</v>
      </c>
      <c r="C28" s="77">
        <f t="shared" si="2"/>
        <v>1</v>
      </c>
      <c r="D28" s="23"/>
      <c r="E28" s="23"/>
      <c r="F28" s="24">
        <v>1</v>
      </c>
      <c r="G28" s="24"/>
      <c r="H28" s="24"/>
      <c r="I28" s="24"/>
      <c r="J28" s="23">
        <f t="shared" si="0"/>
        <v>0</v>
      </c>
      <c r="K28" s="23">
        <f t="shared" si="1"/>
        <v>1</v>
      </c>
      <c r="L28" s="23"/>
      <c r="M28" s="23"/>
      <c r="N28" s="23"/>
      <c r="O28" s="23"/>
      <c r="P28" s="6"/>
    </row>
    <row r="29" spans="1:16" ht="16.5">
      <c r="A29" s="23">
        <v>2</v>
      </c>
      <c r="B29" s="22" t="s">
        <v>131</v>
      </c>
      <c r="C29" s="77">
        <f t="shared" si="2"/>
        <v>1</v>
      </c>
      <c r="D29" s="23"/>
      <c r="E29" s="23"/>
      <c r="F29" s="24">
        <v>1</v>
      </c>
      <c r="G29" s="24"/>
      <c r="H29" s="24"/>
      <c r="I29" s="24"/>
      <c r="J29" s="23">
        <f t="shared" si="0"/>
        <v>0</v>
      </c>
      <c r="K29" s="23">
        <f t="shared" si="1"/>
        <v>1</v>
      </c>
      <c r="L29" s="23"/>
      <c r="M29" s="23"/>
      <c r="N29" s="23"/>
      <c r="O29" s="23"/>
      <c r="P29" s="6"/>
    </row>
    <row r="30" spans="1:16" s="3" customFormat="1" ht="16.5">
      <c r="A30" s="76" t="s">
        <v>9</v>
      </c>
      <c r="B30" s="25" t="s">
        <v>132</v>
      </c>
      <c r="C30" s="76">
        <f>SUM(D30:I30)</f>
        <v>17</v>
      </c>
      <c r="D30" s="76"/>
      <c r="E30" s="76"/>
      <c r="F30" s="78">
        <f aca="true" t="shared" si="3" ref="F30:K30">SUM(F31:F43)</f>
        <v>9</v>
      </c>
      <c r="G30" s="78">
        <f t="shared" si="3"/>
        <v>1</v>
      </c>
      <c r="H30" s="78">
        <f t="shared" si="3"/>
        <v>1</v>
      </c>
      <c r="I30" s="78">
        <f t="shared" si="3"/>
        <v>6</v>
      </c>
      <c r="J30" s="76">
        <f t="shared" si="3"/>
        <v>2</v>
      </c>
      <c r="K30" s="76">
        <f t="shared" si="3"/>
        <v>8</v>
      </c>
      <c r="L30" s="76"/>
      <c r="M30" s="76"/>
      <c r="N30" s="76"/>
      <c r="O30" s="76"/>
      <c r="P30" s="75"/>
    </row>
    <row r="31" spans="1:16" ht="16.5">
      <c r="A31" s="23">
        <v>1</v>
      </c>
      <c r="B31" s="22" t="s">
        <v>133</v>
      </c>
      <c r="C31" s="77">
        <f t="shared" si="2"/>
        <v>1</v>
      </c>
      <c r="D31" s="23"/>
      <c r="E31" s="23"/>
      <c r="F31" s="24"/>
      <c r="G31" s="24"/>
      <c r="H31" s="24"/>
      <c r="I31" s="24">
        <v>1</v>
      </c>
      <c r="J31" s="23">
        <f t="shared" si="0"/>
        <v>0</v>
      </c>
      <c r="K31" s="23">
        <f t="shared" si="1"/>
        <v>0</v>
      </c>
      <c r="L31" s="23"/>
      <c r="M31" s="23"/>
      <c r="N31" s="23"/>
      <c r="O31" s="23"/>
      <c r="P31" s="6"/>
    </row>
    <row r="32" spans="1:16" ht="16.5">
      <c r="A32" s="23">
        <v>2</v>
      </c>
      <c r="B32" s="22" t="s">
        <v>134</v>
      </c>
      <c r="C32" s="77">
        <f t="shared" si="2"/>
        <v>1</v>
      </c>
      <c r="D32" s="23"/>
      <c r="E32" s="23"/>
      <c r="F32" s="24">
        <v>1</v>
      </c>
      <c r="G32" s="24"/>
      <c r="H32" s="24"/>
      <c r="I32" s="24"/>
      <c r="J32" s="23">
        <f t="shared" si="0"/>
        <v>0</v>
      </c>
      <c r="K32" s="23">
        <v>1</v>
      </c>
      <c r="L32" s="23"/>
      <c r="M32" s="23"/>
      <c r="N32" s="23"/>
      <c r="O32" s="23"/>
      <c r="P32" s="6"/>
    </row>
    <row r="33" spans="1:16" ht="16.5">
      <c r="A33" s="23">
        <v>3</v>
      </c>
      <c r="B33" s="22" t="s">
        <v>135</v>
      </c>
      <c r="C33" s="77">
        <f t="shared" si="2"/>
        <v>0</v>
      </c>
      <c r="D33" s="23"/>
      <c r="E33" s="23"/>
      <c r="F33" s="24"/>
      <c r="G33" s="24"/>
      <c r="H33" s="24"/>
      <c r="I33" s="24"/>
      <c r="J33" s="23">
        <f t="shared" si="0"/>
        <v>0</v>
      </c>
      <c r="K33" s="23">
        <f t="shared" si="1"/>
        <v>0</v>
      </c>
      <c r="L33" s="23"/>
      <c r="M33" s="23"/>
      <c r="N33" s="23"/>
      <c r="O33" s="23"/>
      <c r="P33" s="6"/>
    </row>
    <row r="34" spans="1:16" ht="16.5">
      <c r="A34" s="23">
        <v>4</v>
      </c>
      <c r="B34" s="22" t="s">
        <v>136</v>
      </c>
      <c r="C34" s="77">
        <f t="shared" si="2"/>
        <v>1</v>
      </c>
      <c r="D34" s="23"/>
      <c r="E34" s="23"/>
      <c r="F34" s="24"/>
      <c r="G34" s="24"/>
      <c r="H34" s="24">
        <v>1</v>
      </c>
      <c r="I34" s="24"/>
      <c r="J34" s="23">
        <f t="shared" si="0"/>
        <v>0</v>
      </c>
      <c r="K34" s="23">
        <f t="shared" si="1"/>
        <v>0</v>
      </c>
      <c r="L34" s="23"/>
      <c r="M34" s="23"/>
      <c r="N34" s="23"/>
      <c r="O34" s="23"/>
      <c r="P34" s="6"/>
    </row>
    <row r="35" spans="1:16" ht="16.5">
      <c r="A35" s="23">
        <v>5</v>
      </c>
      <c r="B35" s="22" t="s">
        <v>137</v>
      </c>
      <c r="C35" s="77">
        <f t="shared" si="2"/>
        <v>1</v>
      </c>
      <c r="D35" s="23"/>
      <c r="E35" s="23"/>
      <c r="F35" s="24">
        <v>1</v>
      </c>
      <c r="G35" s="24"/>
      <c r="H35" s="24"/>
      <c r="I35" s="24"/>
      <c r="J35" s="23">
        <f t="shared" si="0"/>
        <v>0</v>
      </c>
      <c r="K35" s="23">
        <f t="shared" si="1"/>
        <v>1</v>
      </c>
      <c r="L35" s="23"/>
      <c r="M35" s="23"/>
      <c r="N35" s="23"/>
      <c r="O35" s="23"/>
      <c r="P35" s="6"/>
    </row>
    <row r="36" spans="1:16" ht="33">
      <c r="A36" s="23">
        <v>6</v>
      </c>
      <c r="B36" s="22" t="s">
        <v>138</v>
      </c>
      <c r="C36" s="77">
        <f t="shared" si="2"/>
        <v>4</v>
      </c>
      <c r="D36" s="23"/>
      <c r="E36" s="23"/>
      <c r="F36" s="24">
        <v>3</v>
      </c>
      <c r="G36" s="24">
        <v>1</v>
      </c>
      <c r="H36" s="24"/>
      <c r="I36" s="24"/>
      <c r="J36" s="23">
        <f t="shared" si="0"/>
        <v>1</v>
      </c>
      <c r="K36" s="23">
        <f t="shared" si="1"/>
        <v>3</v>
      </c>
      <c r="L36" s="23"/>
      <c r="M36" s="23"/>
      <c r="N36" s="23"/>
      <c r="O36" s="23"/>
      <c r="P36" s="6"/>
    </row>
    <row r="37" spans="1:16" ht="49.5">
      <c r="A37" s="23">
        <v>7</v>
      </c>
      <c r="B37" s="22" t="s">
        <v>139</v>
      </c>
      <c r="C37" s="77">
        <f t="shared" si="2"/>
        <v>0</v>
      </c>
      <c r="D37" s="23"/>
      <c r="E37" s="23"/>
      <c r="F37" s="24"/>
      <c r="G37" s="24"/>
      <c r="H37" s="24"/>
      <c r="I37" s="24"/>
      <c r="J37" s="23">
        <f t="shared" si="0"/>
        <v>0</v>
      </c>
      <c r="K37" s="23">
        <f t="shared" si="1"/>
        <v>0</v>
      </c>
      <c r="L37" s="23"/>
      <c r="M37" s="23"/>
      <c r="N37" s="23"/>
      <c r="O37" s="23"/>
      <c r="P37" s="6"/>
    </row>
    <row r="38" spans="1:16" ht="33">
      <c r="A38" s="23">
        <v>8</v>
      </c>
      <c r="B38" s="22" t="s">
        <v>140</v>
      </c>
      <c r="C38" s="77">
        <f t="shared" si="2"/>
        <v>0</v>
      </c>
      <c r="D38" s="23"/>
      <c r="E38" s="23"/>
      <c r="F38" s="24"/>
      <c r="G38" s="24"/>
      <c r="H38" s="24"/>
      <c r="I38" s="24"/>
      <c r="J38" s="23">
        <f t="shared" si="0"/>
        <v>0</v>
      </c>
      <c r="K38" s="23">
        <f t="shared" si="1"/>
        <v>0</v>
      </c>
      <c r="L38" s="23"/>
      <c r="M38" s="23"/>
      <c r="N38" s="23"/>
      <c r="O38" s="23"/>
      <c r="P38" s="6"/>
    </row>
    <row r="39" spans="1:16" ht="21" customHeight="1">
      <c r="A39" s="23"/>
      <c r="B39" s="22" t="s">
        <v>164</v>
      </c>
      <c r="C39" s="77">
        <f t="shared" si="2"/>
        <v>1</v>
      </c>
      <c r="D39" s="23"/>
      <c r="E39" s="23"/>
      <c r="F39" s="24">
        <v>1</v>
      </c>
      <c r="G39" s="24"/>
      <c r="H39" s="24"/>
      <c r="I39" s="24"/>
      <c r="J39" s="23">
        <f t="shared" si="0"/>
        <v>0</v>
      </c>
      <c r="K39" s="23">
        <f t="shared" si="1"/>
        <v>1</v>
      </c>
      <c r="L39" s="23"/>
      <c r="M39" s="23"/>
      <c r="N39" s="23"/>
      <c r="O39" s="23"/>
      <c r="P39" s="6"/>
    </row>
    <row r="40" spans="1:16" ht="16.5">
      <c r="A40" s="23">
        <v>9</v>
      </c>
      <c r="B40" s="8" t="s">
        <v>161</v>
      </c>
      <c r="C40" s="77">
        <f t="shared" si="2"/>
        <v>2</v>
      </c>
      <c r="D40" s="23"/>
      <c r="E40" s="23"/>
      <c r="F40" s="24">
        <v>2</v>
      </c>
      <c r="G40" s="24"/>
      <c r="H40" s="24"/>
      <c r="I40" s="24"/>
      <c r="J40" s="23">
        <v>1</v>
      </c>
      <c r="K40" s="23">
        <v>1</v>
      </c>
      <c r="L40" s="23"/>
      <c r="M40" s="23"/>
      <c r="N40" s="23"/>
      <c r="O40" s="23"/>
      <c r="P40" s="6"/>
    </row>
    <row r="41" spans="1:16" ht="16.5">
      <c r="A41" s="23">
        <v>10</v>
      </c>
      <c r="B41" s="8" t="s">
        <v>165</v>
      </c>
      <c r="C41" s="77">
        <f t="shared" si="2"/>
        <v>1</v>
      </c>
      <c r="D41" s="26"/>
      <c r="E41" s="26"/>
      <c r="F41" s="27">
        <v>1</v>
      </c>
      <c r="G41" s="27"/>
      <c r="H41" s="27"/>
      <c r="I41" s="27"/>
      <c r="J41" s="23">
        <f t="shared" si="0"/>
        <v>0</v>
      </c>
      <c r="K41" s="23">
        <f t="shared" si="1"/>
        <v>1</v>
      </c>
      <c r="L41" s="26"/>
      <c r="M41" s="26"/>
      <c r="N41" s="26"/>
      <c r="O41" s="26"/>
      <c r="P41" s="17"/>
    </row>
    <row r="42" spans="1:16" ht="26.25" customHeight="1">
      <c r="A42" s="23">
        <v>11</v>
      </c>
      <c r="B42" s="8" t="s">
        <v>162</v>
      </c>
      <c r="C42" s="89">
        <f t="shared" si="2"/>
        <v>2</v>
      </c>
      <c r="D42" s="26"/>
      <c r="E42" s="26"/>
      <c r="F42" s="27"/>
      <c r="G42" s="27"/>
      <c r="H42" s="27"/>
      <c r="I42" s="27">
        <v>2</v>
      </c>
      <c r="J42" s="23">
        <f t="shared" si="0"/>
        <v>0</v>
      </c>
      <c r="K42" s="23">
        <f t="shared" si="1"/>
        <v>0</v>
      </c>
      <c r="L42" s="26"/>
      <c r="M42" s="28"/>
      <c r="N42" s="28"/>
      <c r="O42" s="28"/>
      <c r="P42" s="15"/>
    </row>
    <row r="43" spans="1:16" ht="26.25" customHeight="1">
      <c r="A43" s="29">
        <v>12</v>
      </c>
      <c r="B43" s="9" t="s">
        <v>163</v>
      </c>
      <c r="C43" s="90">
        <f t="shared" si="2"/>
        <v>3</v>
      </c>
      <c r="D43" s="30"/>
      <c r="E43" s="30"/>
      <c r="F43" s="31"/>
      <c r="G43" s="31"/>
      <c r="H43" s="31"/>
      <c r="I43" s="31">
        <v>3</v>
      </c>
      <c r="J43" s="29">
        <f t="shared" si="0"/>
        <v>0</v>
      </c>
      <c r="K43" s="29">
        <f t="shared" si="1"/>
        <v>0</v>
      </c>
      <c r="L43" s="30"/>
      <c r="M43" s="16"/>
      <c r="N43" s="16"/>
      <c r="O43" s="16"/>
      <c r="P43" s="16"/>
    </row>
    <row r="44" spans="1:2" ht="15.75">
      <c r="A44" s="4"/>
      <c r="B44" s="2"/>
    </row>
    <row r="45" spans="12:16" ht="16.5">
      <c r="L45" s="108" t="s">
        <v>246</v>
      </c>
      <c r="M45" s="108"/>
      <c r="N45" s="108"/>
      <c r="O45" s="108"/>
      <c r="P45" s="108"/>
    </row>
    <row r="46" spans="12:16" ht="16.5">
      <c r="L46" s="120" t="s">
        <v>17</v>
      </c>
      <c r="M46" s="120"/>
      <c r="N46" s="120"/>
      <c r="O46" s="120"/>
      <c r="P46" s="120"/>
    </row>
  </sheetData>
  <sheetProtection/>
  <mergeCells count="25">
    <mergeCell ref="A4:P4"/>
    <mergeCell ref="A5:P5"/>
    <mergeCell ref="L46:P46"/>
    <mergeCell ref="N10:N11"/>
    <mergeCell ref="O10:O11"/>
    <mergeCell ref="P10:P11"/>
    <mergeCell ref="E10:E11"/>
    <mergeCell ref="H10:H11"/>
    <mergeCell ref="I10:I11"/>
    <mergeCell ref="J7:L7"/>
    <mergeCell ref="A7:A9"/>
    <mergeCell ref="A10:A11"/>
    <mergeCell ref="C10:C11"/>
    <mergeCell ref="D10:D11"/>
    <mergeCell ref="M7:P7"/>
    <mergeCell ref="L45:P45"/>
    <mergeCell ref="L10:L11"/>
    <mergeCell ref="M10:M11"/>
    <mergeCell ref="B7:B8"/>
    <mergeCell ref="C7:C8"/>
    <mergeCell ref="F10:F11"/>
    <mergeCell ref="J10:J11"/>
    <mergeCell ref="K10:K11"/>
    <mergeCell ref="G10:G11"/>
    <mergeCell ref="D7:I7"/>
  </mergeCells>
  <printOptions/>
  <pageMargins left="0.6299212598425197" right="0.2755905511811024" top="0.7480314960629921" bottom="0.7480314960629921" header="0.31496062992125984" footer="0.31496062992125984"/>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VANBAC</dc:creator>
  <cp:keywords/>
  <dc:description/>
  <cp:lastModifiedBy>Administrator</cp:lastModifiedBy>
  <cp:lastPrinted>2018-03-02T08:24:47Z</cp:lastPrinted>
  <dcterms:created xsi:type="dcterms:W3CDTF">2018-02-27T02:56:01Z</dcterms:created>
  <dcterms:modified xsi:type="dcterms:W3CDTF">2018-09-19T16:00:04Z</dcterms:modified>
  <cp:category/>
  <cp:version/>
  <cp:contentType/>
  <cp:contentStatus/>
</cp:coreProperties>
</file>